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1910" activeTab="0"/>
  </bookViews>
  <sheets>
    <sheet name="Arkusz1" sheetId="1" r:id="rId1"/>
  </sheets>
  <definedNames>
    <definedName name="_xlnm.Print_Area" localSheetId="0">'Arkusz1'!$A$1:$AH$113</definedName>
  </definedNames>
  <calcPr fullCalcOnLoad="1"/>
</workbook>
</file>

<file path=xl/sharedStrings.xml><?xml version="1.0" encoding="utf-8"?>
<sst xmlns="http://schemas.openxmlformats.org/spreadsheetml/2006/main" count="353" uniqueCount="231">
  <si>
    <t>LP.</t>
  </si>
  <si>
    <t>NAZWA ARTYKUŁU</t>
  </si>
  <si>
    <t>OPIS/PARAMETRY TECHNICZNE</t>
  </si>
  <si>
    <t>JEDNOSTKA MIARY</t>
  </si>
  <si>
    <t>IZBA ADMINISTRACJI SKARBOWEJ W GDAŃSKU</t>
  </si>
  <si>
    <t>URZĄD SKARBOWY W BYTOWIE</t>
  </si>
  <si>
    <t>URZĄD SKARBOWY W CHOJNICACH</t>
  </si>
  <si>
    <t xml:space="preserve"> 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</si>
  <si>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</si>
  <si>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</si>
  <si>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</si>
  <si>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</si>
  <si>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</si>
  <si>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</si>
  <si>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</si>
  <si>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</si>
  <si>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</si>
  <si>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</si>
  <si>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</si>
  <si>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</si>
  <si>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</si>
  <si>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GD.</t>
  </si>
  <si>
    <t>URZĄD SKARBOWY W TCZEWIE</t>
  </si>
  <si>
    <t>URZĄD SKARBOWY W WEJHEROWIE</t>
  </si>
  <si>
    <t>URZĄD SKARBOWY W PRUSZCZU GD.</t>
  </si>
  <si>
    <t>POMORSKI URZĄD SKARBOWY W GDAŃSKU</t>
  </si>
  <si>
    <t>POMORSKI URZĄD CELNO SKARBOWY DELEGATURA W GDAŃSKU</t>
  </si>
  <si>
    <t>POMORSKI URZĄD CELNO SKARBOWY DELEGATURA W GDYNI</t>
  </si>
  <si>
    <t>POMORSKI URZĄD CELNO SKARBOWY DELEGATURA W SŁUPSKU</t>
  </si>
  <si>
    <t>POMORSKI URZĄD CELNO SKARBOWY W GDYNI</t>
  </si>
  <si>
    <t>ŁĄCZNA ILOŚĆ
SZT/OP/KG</t>
  </si>
  <si>
    <t>AKUMULATOR AA R6</t>
  </si>
  <si>
    <t>minimalna pojemność 2000 mAh, 1.2 V, NI-MH, przy przechowywaniu przez okres 12 miesięcy zachowuje min. 80% zgromadzonej energii, op.=4 szt.</t>
  </si>
  <si>
    <t>op.</t>
  </si>
  <si>
    <t>AKUMULATOR AAA R03</t>
  </si>
  <si>
    <t>minimalna pojemność 800 mAh, NI-MH, przy przechowywaniu przez okres 12 miesięcy zachowuje min. 80% zgromadzonej energii, op.=4 szt.</t>
  </si>
  <si>
    <t>szt.</t>
  </si>
  <si>
    <t>BATERIA ALKALICZNA 23AE</t>
  </si>
  <si>
    <t>napięcie 12V</t>
  </si>
  <si>
    <t>BATERIA ALKALICZNA CR1616</t>
  </si>
  <si>
    <t>napięcie 3V</t>
  </si>
  <si>
    <t>BATERIA ALKALICZNA CR1620</t>
  </si>
  <si>
    <t>BATERIA ALKALICZNA CR2032</t>
  </si>
  <si>
    <t>BATERIA ALKALICZNA D-LR20</t>
  </si>
  <si>
    <t>napięcie 1,5V</t>
  </si>
  <si>
    <t>BATERIA LITOWA ER9V</t>
  </si>
  <si>
    <t>litowa, napięcie 9V</t>
  </si>
  <si>
    <t>BATERIA ALKALICZNA 6F22</t>
  </si>
  <si>
    <t>napięcie 9V</t>
  </si>
  <si>
    <t>BATERIA ALKALICZNA LR03/AAA</t>
  </si>
  <si>
    <t>BATERIA ALKALICZNA LR06/AA</t>
  </si>
  <si>
    <t>BATERIA ALKALICZNA LR 23</t>
  </si>
  <si>
    <t>BATERIA ALKALICZNA LR 43</t>
  </si>
  <si>
    <t>BATERIA ALKALICZNA LR 44</t>
  </si>
  <si>
    <t>BATERIA ALKALICZNA 6LR61</t>
  </si>
  <si>
    <t>BATERIA ALKALICZNA MN27</t>
  </si>
  <si>
    <t>BATERIA ALKALICZNA PR70 (6 szt. w opakowaniu)</t>
  </si>
  <si>
    <t>BATERIA R - 123 A 3 V</t>
  </si>
  <si>
    <t>litowa, napięcie 3V</t>
  </si>
  <si>
    <t>DATOWNIK</t>
  </si>
  <si>
    <t>samotuszujący, standard ISO lub równoważny, wysokość cyfr 4 mm</t>
  </si>
  <si>
    <t>ETYKIETY DO MASZYNY FRANKUJĄCEJ ASCOM HASLER/PINTEY BOWES 152x42</t>
  </si>
  <si>
    <t>etykieta do frankownicy ASCOM HASLER / PITNEY BOWES rozmiar 152x42 - dwie etykiety na jednym arkuszu op.=1000 szt. etykiet / 500 arkuszy podwójnych</t>
  </si>
  <si>
    <t>ETYKIETY DO MASZYNY FRANKUJĄCEJ ULTIMAIL</t>
  </si>
  <si>
    <r>
      <rPr>
        <sz val="8"/>
        <color indexed="8"/>
        <rFont val="Times New Roman1"/>
        <family val="0"/>
      </rPr>
      <t>etykiety do frankownicy Ultimail 90; białe, papier samoprzylepny, wymiary  nalepki:  164 mm x  41 mm ;  op.=1000 szt.</t>
    </r>
  </si>
  <si>
    <t>ETYKIETY TERMOTRANSFEROWE       32 mm x 20 mm</t>
  </si>
  <si>
    <t>samoprzylepne, białe, papier półbłysk, na kleju akrylowym, rozmiar 32mmx20mm, gilza fi 40, pasujące do drukarek Zebra TLP 2824, 1000 szt. na rolce</t>
  </si>
  <si>
    <t>rolka</t>
  </si>
  <si>
    <t>papier półbłysk, na kleju akrylowym, rozmiar 32mmx20mm out 1rz/40/2000, pasujące do drukarek Zebra TLP 2824 Plus, 2000 szt. na rolce</t>
  </si>
  <si>
    <t>ETYKIETY TERMOTRANSFEROWE        50 mm x 30 mm</t>
  </si>
  <si>
    <t>wykonane z folii poliestrowej, w kolorze srebrnym odporne na wodę oleje i substancje chemiczne, samoprzylepne o wym. 50mm x 30mm do zastosowania w drukarce termotransferowej Zebra TLP 2844, 1000 szt. na rolce</t>
  </si>
  <si>
    <t>ETYKIETY TERMOTRANSFEROWE        50 mm x 20 mm</t>
  </si>
  <si>
    <t>samoprzylepne, białe, rozmiar 50mmx20mm, pasujące do drukarek Zebra, 2000 szt. na rolce</t>
  </si>
  <si>
    <t>ETYKIETA TERMICZNA    100 mm x 29 mm</t>
  </si>
  <si>
    <t>samoprzylepne, białe, rozmiar 100mmx29mm, pasujące do drukarek Zebra, 1000 szt. na rolce</t>
  </si>
  <si>
    <t>ETYKIETA TERMICZNA      70 mm x 30 mm</t>
  </si>
  <si>
    <t>wykonane z papieru termicznego EKO, w kolorze białym, samoprzylepne o wym. 70mm x 30mm do zastosowania w drukarce termotransferowej Zebra GK420T, 1000 szt. na rolce</t>
  </si>
  <si>
    <t>ETYKIETA TERMICZNA       70 mm x 30 mm</t>
  </si>
  <si>
    <t>wykonane z papieru termicznego EKO, w kolorze białym, samoprzylepne o wym. 70mm x 30mm do zastosowania w drukarce termotransferowej Zebra TLP 2844, 1000 szt. na rolce</t>
  </si>
  <si>
    <t>ETYKIETY TERMOTRANSFEROWE       70 mm x 30 mm</t>
  </si>
  <si>
    <t>FOLIA DO BINDOWANIA</t>
  </si>
  <si>
    <t>folia PCV w formacie A4, grubość 0.2 mm, op=100 szt.</t>
  </si>
  <si>
    <t>FOLIA DO PAKOWANIA</t>
  </si>
  <si>
    <t>czarna, do pakowania typu stretch, rolka szerokość min. 50 cm, waga netto 1.3 kg</t>
  </si>
  <si>
    <t>FOLIA LAMINACYJNA A3</t>
  </si>
  <si>
    <t>antystatyczna, przezroczysta, format A3, grubość 80 mic., op.=100 szt.</t>
  </si>
  <si>
    <t>FOLIA LAMINACYJNA A4</t>
  </si>
  <si>
    <t>antystatyczna, przezroczysta, format A4, grubość 80 mic., op.=100 szt.</t>
  </si>
  <si>
    <t>FOLIA LAMINACYJNA A5</t>
  </si>
  <si>
    <t>antystatyczna, przezroczysta, format A5, grubość 80 mic., op.=100 szt.</t>
  </si>
  <si>
    <t>GRZBIET DO BINDOWANIA 14 mm</t>
  </si>
  <si>
    <t>grzbiet plastikowy wykonany z PCV, średnica 14 mm  kolor (czarny, niebieski, czerwony, zielony) - kolor zostanie określony przy zamówieniu przez poszczególną jednostkę op=100 szt.</t>
  </si>
  <si>
    <t>GRZBIET DO BINDOWANIA 22 mm</t>
  </si>
  <si>
    <t>grzbiet plastikowy wykonany z PCV, średnica 22 mm  kolor (czarny, niebieski, czerwony, zielony) - kolor zostanie określony przy zamówieniu przez poszczególną jednostkę op=50 szt.</t>
  </si>
  <si>
    <t>GRZBIET DO BINDOWANIA 32 mm</t>
  </si>
  <si>
    <t>grzbiet plastikowy wykonany z PCV, średnica 32 mm  kolor (czarny, niebieski, czerwony, zielony) - kolor zostanie określony przy zamówieniu przez poszczególną jednostkę op=50 szt.</t>
  </si>
  <si>
    <t>GRZBIET DO BINDOWANIA 51 mm</t>
  </si>
  <si>
    <t>grzbiet plastikowy wykonany z PCV, średnica 51 mm  kolor (czarny, niebieski, czerwony, zielony) - kolor zostanie określony przy zamówieniu przez poszczególną jednostkę op=50 szt.</t>
  </si>
  <si>
    <t>GRZBIET DO BINDOWANIA 8 mm</t>
  </si>
  <si>
    <t>grzbiet plastikowy wykonany z PCV, średnica 8 mm  kolor (czarny, niebieski, czerwony, zielony) - kolor zostanie określony przy zamówieniu przez poszczególną jednostkę op=100 szt.</t>
  </si>
  <si>
    <t>GUMKA DO MAZANIA</t>
  </si>
  <si>
    <t>miękka, do wycierania ołówka, nie niszcząca struktury papieru, w ruchomej papierowej osłonce zapobiegającej niszczeniu ściernej powierzchni, minimalne wymiary 16x35x11.5 mm</t>
  </si>
  <si>
    <t>GUMKA KRZYŻOWA</t>
  </si>
  <si>
    <t>na format A4, zawartość kauczuku naturalnego min. 70%n op.=1 kg (ok. 220 sztuk)</t>
  </si>
  <si>
    <t>KALKA TERMOTRANSFEROWA</t>
  </si>
  <si>
    <t>kalka żywiczna termotransferowa 74mbx57 mm, gilza ok. 57 mm do drukarki ZEBRA 2824</t>
  </si>
  <si>
    <t>kalka żywiczna termotransferowa 74mbx57 mm, gilza ok. 110 mm do drukarki ZEBRA 2844</t>
  </si>
  <si>
    <t>MASZYNA LICZĄCA</t>
  </si>
  <si>
    <t>12-cyfrowy kalkulator drukujący z dwukolorową drukarką, zasilany z sieci, uchwyt papieru, rolka papierowa 57 mm, wyświetlacz jednokolorowy, podświetlany. Funkcje kalkulatora m.in. obliczanie podatkowe, zaokrąglanie, tabulacja-przesuwanie się rolki papierowej po wydrukowaniu automatycznie o jedną linię, cofanie ostatnio wprowadzonej pozycji, klawisz sumy całkowitej, klawisz podwójnego zera</t>
  </si>
  <si>
    <t>OKŁADKA DO BINDOWANIA</t>
  </si>
  <si>
    <t>dwustronnie kolorowa, format A4, kolor (czarny, niebieski, czerwony, zielony) - kolor zostanie określony przy zamówieniu przez poszczególną jednostkę op=100 szt.</t>
  </si>
  <si>
    <t>PŁYTA DVD+RW</t>
  </si>
  <si>
    <t>DVD+RW, pojemność 4,7GB, wielokrotny zapis prędkość zapisu 8x w pojedynczym, plastikowym opakowaniu typu SLIM</t>
  </si>
  <si>
    <t>PODUSZKA DO STEMPLI</t>
  </si>
  <si>
    <t>wymiar 110x70 mm, przeznaczona do stempli gumowych, wkład w kolorze (czarnym, niebieskim, czerwonym, zielonym) - kolor zostanie określony przy zamówieniu przez poszczególną jednostkę</t>
  </si>
  <si>
    <t>PODUSZKA DO STEMPLI METALOWYCH</t>
  </si>
  <si>
    <t>poduszka do stempli nienasączona, obudowa i przykrycie wykonane z metalu, wyposażona w antypoślizgową podstawę, okrągła o średnicy 140 mm (+/-5%)</t>
  </si>
  <si>
    <r>
      <t xml:space="preserve">ROLKA OFFSETOWA </t>
    </r>
    <r>
      <rPr>
        <sz val="11"/>
        <color indexed="50"/>
        <rFont val="Calibri11"/>
        <family val="0"/>
      </rPr>
      <t xml:space="preserve"> </t>
    </r>
    <r>
      <rPr>
        <sz val="8"/>
        <color indexed="8"/>
        <rFont val="Times New Roman"/>
        <family val="1"/>
      </rPr>
      <t>57</t>
    </r>
  </si>
  <si>
    <r>
      <t>rolka offsetowa, wykonana z białego bezpyłowego papieru offsetowego o gramaturze 60g/m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57mm z 30 m, matowa, op.= 10 rolek</t>
    </r>
  </si>
  <si>
    <t>ROLKA OFFSETOWA  69</t>
  </si>
  <si>
    <r>
      <t>rolka offsetowa, wykonana z białego bezpyłowego papieru offsetowego o gramaturze 60g/m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69mm z 30 m, matowa, op.= 10 rolek</t>
    </r>
  </si>
  <si>
    <t>ROLKI TERMICZNE DO SYSTEMU KOLEJKOWEGO</t>
  </si>
  <si>
    <t>rolki termiczne białe o szer. 57mm i długści 60m</t>
  </si>
  <si>
    <t>SZNUREK JUTOWY</t>
  </si>
  <si>
    <t>pakowy, grubość 1.2 mm, kolor: jasny beż, długość sznurka na szpuli minimum 250 m</t>
  </si>
  <si>
    <t>TAŚMA WOSKOWA DO DRUKOWANIA ETYKIET</t>
  </si>
  <si>
    <t>taśma woskowa – 83mm x 74m do Zebra TLP 2844 GK GX folia wosk</t>
  </si>
  <si>
    <t>TAŚMA WOSKOWA TERMOTRANSFEROWA</t>
  </si>
  <si>
    <t>wałek 57mm x 74mm premium w/r PMKM 230 IWK outside pasujące do drukarek TLP 2824</t>
  </si>
  <si>
    <t xml:space="preserve"> czarna szer. 83 mm x długość  74m do drukarki ZEBRA GK 420T</t>
  </si>
  <si>
    <t>TAŚMA WOSKOWO-ŻYWICZNA DO DRUKARKI ZEBRA TLP 2824</t>
  </si>
  <si>
    <t>taśma woskowo-żywiczna standard 57/74 OUT</t>
  </si>
  <si>
    <t>TAŚMA WOSKOWO-ŻYWICZNA</t>
  </si>
  <si>
    <t>do drukarki ZEBRA TLP 2844 rozm. 30x50mm</t>
  </si>
  <si>
    <t>TECZKA DO AKT OSOBOWYCH</t>
  </si>
  <si>
    <t>teczka do akt osobowych a4, sztywny grzbiet, elastycznie formowany, wyposażona w przegródki przesuwane, z kieszonką na zdjęcie i kartonikami na dane personalne, wysokość grzbietu 31-31,5 mm, pokryta folią PCV</t>
  </si>
  <si>
    <t>WAŁEK BARWIĄCY DO KALKULATORA</t>
  </si>
  <si>
    <t>IR-40T, kolor czerwono-czarny</t>
  </si>
  <si>
    <t>WAŁEK BARWIĄCY DO MASZYNY LICZĄCEJ CITIZEN 350 DPN</t>
  </si>
  <si>
    <r>
      <t>wałek barwiący wymiar 13mm x 6m, czarno-czerwony</t>
    </r>
    <r>
      <rPr>
        <sz val="8"/>
        <color indexed="5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do maszyny  Citizen 350 DPN</t>
    </r>
  </si>
  <si>
    <t>WORECZKI STRUNOWE 100x150 mm</t>
  </si>
  <si>
    <t>woreczki posiadają trwałą czerwoną strunę, która umożliwia wielokrotne otwieranie i zamykanie, znak recyklingu oraz okrągłą zawieszkę, wymiary 100x150 mm, op.=100 szt.</t>
  </si>
  <si>
    <t>WORECZKI STRUNOWE 150x200 mm</t>
  </si>
  <si>
    <t>woreczki posiadają trwałą czerwoną strunę, która umożliwia wielokrotne otwieranie i zamykanie, znak recyklingu oraz okrągłą zawieszkę, wymiary 150x200 mm, op.=100 szt.</t>
  </si>
  <si>
    <t>ZAWIESZKI DO KLUCZY</t>
  </si>
  <si>
    <t>kolorowe (żółte, różowe, niebieskie, zielone, czarne, różowe)</t>
  </si>
  <si>
    <t>ZSZYWKI DO ZSZYWACZA ELEKTRYCZNEGO</t>
  </si>
  <si>
    <t>zszywki E2 do zszywacza elektrycznego Leitz 5533 zszywające 20 kartek op.=2500 szt.</t>
  </si>
  <si>
    <t>ocynkowane, op.=1000 szt.</t>
  </si>
  <si>
    <t>ZSZYWKI 23/17</t>
  </si>
  <si>
    <t>ZSZYWKI 25/10</t>
  </si>
  <si>
    <t>ZSZYWKI 26/6</t>
  </si>
  <si>
    <t>galwanizowane, op.=5000 szt.</t>
  </si>
  <si>
    <t>WPISUJE WYKONAWCA:</t>
  </si>
  <si>
    <t>cena za szt./op./kg (brutto)</t>
  </si>
  <si>
    <t>suma (łączna ilość x cena za szt./op./kg)</t>
  </si>
  <si>
    <t>format A4 w kratkę, grzbiet klejony u góry, tył okładki wykonany z kartonu, 100 kartek - gramatura min 70g/m2</t>
  </si>
  <si>
    <t>BLOK BIUROWY A4</t>
  </si>
  <si>
    <t>wymiary 230x320 mm, wiązana, wykonana z tektury makulaturowej o grubości 1.9 mm - 2.5 mm, tasiemka: długość ok 1.2 m, szerokość 10 mm, wykonana w 100% z wysokiej jakości niebielonej surówki bawełnianej</t>
  </si>
  <si>
    <t>FASTYKUŁA</t>
  </si>
  <si>
    <t>KALENDARZ BIURKOWY STOJĄCY</t>
  </si>
  <si>
    <t>wymiary wew. (340x300x100 mm)składane, litej tektury o pH 7,5 - 10  i gramaturze min. 1100g/m2. Rezerwa alkaliczna &gt; 0.4 mol/kg</t>
  </si>
  <si>
    <t xml:space="preserve">KARTON ARCHIWIZACYJNY BEZKWASOWY - artykuł zgodny z wymaganiami Rozporządzenia Ministra Kultury i Dziedzictwa Narodowego z dnia 20.10.2015 r. w sprawie klasyfikowania i kwalifikowania dokumentacji, przekazywania materiałów archiwalnych do archiwów państwowych i brakowania dokumentacji niearchiwalnej (Dz. U. z 2015 r., poz. 1743).
</t>
  </si>
  <si>
    <t>wymiary zewn. 315x100x260 mm, składany, zamykany, gramatura 450g/m2, przeznaczony do przechowywania dokumentów A4</t>
  </si>
  <si>
    <t>KARTON ARCHIWIZACYJNY</t>
  </si>
  <si>
    <t>wymiary zewn. 340x260x100 mm, składany, zamykany, gramatura 450g/m2, przeznaczony do przechowywania dokumentów A4</t>
  </si>
  <si>
    <t>wymiary zewn. (350x235x100mm), wraz z etykietą-wykonany ze sztywnego kartonu, gramatura kartonu min. 450g/m2, składany na boku, trwały i skuteczny system zamykania, dopasowany do dokumentów w formacie A4</t>
  </si>
  <si>
    <t>wymiary zewn. 350x250x100mm, składany, zamykany, gramatura 450g/m2</t>
  </si>
  <si>
    <t>wymiary zewn. 340x300x100mm, składany, zamykany, gramatura 450g/m2</t>
  </si>
  <si>
    <t>KOPERTA BEZPIECZNA B-5</t>
  </si>
  <si>
    <t>KOPERTA BEZPIECZNA B-4</t>
  </si>
  <si>
    <t>wymiary: 110x220 mm, 1op.=1000 szt.</t>
  </si>
  <si>
    <t>KOPERTY DL, SK BIAŁE</t>
  </si>
  <si>
    <t>samoprzylepne z paskiem, gramatura: 150g,
wymiary: 280x400x40mm, 1 op. = 250 szt</t>
  </si>
  <si>
    <t>KOPERTY E-4, HK BRĄZOWE Z ROZSZERZANYM DNEM I BOKAMI</t>
  </si>
  <si>
    <t>samoprzylepne, wymiary: 114x162 mm, wymiar okna 45x90 mm, 1 op.=1000 szt.</t>
  </si>
  <si>
    <t>KOPERTY C-6, SK BIAŁE Z OKNEM PRAWYM</t>
  </si>
  <si>
    <t>samoprzylepne z paskiem, wymiary: 162x229 mm, wymiar okna 45x90, 1 op.= 500 szt.</t>
  </si>
  <si>
    <t>KOPERTY C-5, HK BIAŁE Z OKNEM PRAWYM</t>
  </si>
  <si>
    <t>samoprzylepne,  wymiary: 125x176, białe, 1 op.=500 szt.</t>
  </si>
  <si>
    <t>KOPERTY B-6, SK BIAŁE</t>
  </si>
  <si>
    <t>samoprzylepne,  wymiary: 125x176 mm, brąz, 1 op.=1000 szt.</t>
  </si>
  <si>
    <t>KOPERTY B-6, SK BRĄZOWE</t>
  </si>
  <si>
    <t>samoprzylepne z paskiem,wymiary:176x250 mm, brąz, 1op.=500 szt.</t>
  </si>
  <si>
    <t>KOPERTY B-5, HK BRĄZOWE</t>
  </si>
  <si>
    <t>samoprzylepne z paskiem,wymiary:176x250 mm, okno prawe, 1op.=500 szt.</t>
  </si>
  <si>
    <t>KOPERTY B-5, HK BIAŁE OKNO PRAWE</t>
  </si>
  <si>
    <t>samoprzylepne z paskiem, po krótszym boku wymiar: 176x250 mm, 1op.=500 szt.</t>
  </si>
  <si>
    <t>KOPERTY B-5, HK BIAŁE</t>
  </si>
  <si>
    <t>samoprzylepne z paskiem, wymiary: 250x353 mm, 1op. = 250szt</t>
  </si>
  <si>
    <t>KOPERTY B-4, HK BRĄZOWE</t>
  </si>
  <si>
    <t>samoprzylepne z paskiem, wymiary: 250x353 mm,  1op. = 250szt</t>
  </si>
  <si>
    <t>KOPERTY B-4, HK BIAŁE</t>
  </si>
  <si>
    <r>
      <t xml:space="preserve">koperta z folii PE, samoklejąca, specjalnego przeznaczenia - do przesyłania i przewozu gotówki i ważnych dokumentów; zabezpieczona przed otwarciem, zniszczeniem przez wilgoć i wysoką temperaturę; rozmiar (+/- 7%) zew. 290x405 mm, wymiar </t>
    </r>
    <r>
      <rPr>
        <sz val="8"/>
        <color indexed="8"/>
        <rFont val="Times New Roman"/>
        <family val="1"/>
      </rPr>
      <t>wew. 260x375 mm; 1 op. = 50 szt.</t>
    </r>
  </si>
  <si>
    <r>
      <t xml:space="preserve">koperta z folii PE, samoklejąca, specjalnego przeznaczenia - do przesyłania i przewozu gotówki i ważnych dokumentów; zabezpieczona przed otwarciem, zniszczeniem przez wilgoć i wysoką temperaturę; rozmiar (+/- 7%) zew. 210x295 mm, wymiar </t>
    </r>
    <r>
      <rPr>
        <sz val="8"/>
        <color indexed="8"/>
        <rFont val="Times New Roman"/>
        <family val="1"/>
      </rPr>
      <t>wew. 180x265 mm; 1 op. = 50 szt.</t>
    </r>
  </si>
  <si>
    <t>kg</t>
  </si>
  <si>
    <t>wymiary 130x100 cm, szary</t>
  </si>
  <si>
    <t>PAPIER PAKOWY</t>
  </si>
  <si>
    <t>wym. 340x245x100mm-stabilny składany pojemnik na pisma</t>
  </si>
  <si>
    <t>PUDEŁKO KARTONOWE ŚCIĘTE (GAZETOWNIK)</t>
  </si>
  <si>
    <t>wiązana, nie klejona 320x250x80mm z litej tektury bezkwasowej ph 7,5 -10 o gramaturze 160-800g/m2, poszerzone skrzydła o wymiarze min. 190X200mm .Rezerwa alkaliczna &gt; 0.4 mol/kg, liczba Kappa &lt;5. Tasiemka: długość min. 250 mm x 2 tasiemki, szerokość 10 mm, wykonana w 100% z wysokiej jakości, niebielonej surówki bawełnianej, klej bezkwasowy</t>
  </si>
  <si>
    <t xml:space="preserve">TECZKA WIĄZANA BEZKWASOWA - artykuł zgodny z wymaganiami Rozporządzenia Ministra Kultury i Dziedzictwa Narodowego z dnia 20.10.2015 r. w sprawie klasyfikowania i kwalifikowania dokumentacji, przekazywania materiałów archiwalnych do archiwów państwowych i brakowania dokumentacji niearchiwalnej (Dz. U. z 2015 r., poz. 1743).
</t>
  </si>
  <si>
    <t>format A5, 60 kartek, oprawa miękka, kratka</t>
  </si>
  <si>
    <t>format A4, szyty, oprawa twarda, min. 96 kartek, kratka</t>
  </si>
  <si>
    <r>
      <t>ZESZYT A4, OPRAWA TWARDA, 32K</t>
    </r>
    <r>
      <rPr>
        <b/>
        <sz val="8"/>
        <color indexed="8"/>
        <rFont val="Times New Roman"/>
        <family val="1"/>
      </rPr>
      <t xml:space="preserve"> </t>
    </r>
  </si>
  <si>
    <t xml:space="preserve">ZESZYT A5, OPRAWA MIĘKKA, 32K </t>
  </si>
  <si>
    <t>ETYKIETY TERMOTRANSFEROWE 40x30mm</t>
  </si>
  <si>
    <t xml:space="preserve"> do drukarki TSC TTP-2220 oraz ZEBRA Gx 420 t </t>
  </si>
  <si>
    <t>TAŚMA WOSKOWA  110X74 mm out</t>
  </si>
  <si>
    <t>do drukarki ZEBRA GX 420-T</t>
  </si>
  <si>
    <t xml:space="preserve">rolka </t>
  </si>
  <si>
    <t xml:space="preserve">TAŚMA WOSKOWO  -ŻYWICZNA               </t>
  </si>
  <si>
    <t>do drukarki ZEBRA TLP 2824 33mm x74 m</t>
  </si>
  <si>
    <t>format A5 w kratkę, grzbiet klejony u góry, tył okładki wykonany z kartonu, 100 kartek - gramatura min 70g/m2</t>
  </si>
  <si>
    <t>średnica bez rozciągania 80 mm, szerokość 1.5 - 2.0 mm, grubość 1.5 - 2.0 mm, zawartość kauczuku naturalnego min. 60%, opakowanie min. 25 g</t>
  </si>
  <si>
    <t>do wydruków laserowych, format a4,  biała o wymiarach 105x148 mm, 4 szt. na arkuszu A4, op.= 100 arkuszy</t>
  </si>
  <si>
    <t xml:space="preserve"> BLOK BIUROWY A5</t>
  </si>
  <si>
    <r>
      <t>kalka woskowo-żywiczna 33x74mm, wałek 57mm do drukarki ZEBRA TLP 2824, drukującej kody kreskowe SZD na etykietach termotransferowych 32x20mm</t>
    </r>
    <r>
      <rPr>
        <sz val="8"/>
        <color indexed="10"/>
        <rFont val="Times New Roman"/>
        <family val="1"/>
      </rPr>
      <t xml:space="preserve"> </t>
    </r>
  </si>
  <si>
    <t>kolor czerwony, pojemnik 60 ml</t>
  </si>
  <si>
    <t>taśma woskowo-żywiczna  rozmiar 110 mm x 0,74 m</t>
  </si>
  <si>
    <t>Wymiar 13-15cm x 19-22cm. Kalendarium tydzień na jednej stronie. W dolnym rogu strony skrócony kalendarzyk miesiąca. Wykończenie, spirala. Podstawka o profilu trójkątnym, karton 350 g/m2 jednostronnie bielony zapewnia stabilność i wytrzymałość</t>
  </si>
  <si>
    <t xml:space="preserve"> do pieczątek trodat 6/57</t>
  </si>
  <si>
    <t>GUMKA RECEPTURKA  80mm</t>
  </si>
  <si>
    <t xml:space="preserve">WKŁAD WYMIENNY </t>
  </si>
  <si>
    <t>ETYKIETA SAMOPRZYLEPNA  A4 105x148 mm</t>
  </si>
  <si>
    <t>TUSZ DO FRANKOWNICY  Neopost</t>
  </si>
  <si>
    <t>do drukarki Zebra do etykiet termotransferowych 70x30mm, 1000 szt. na rolce</t>
  </si>
  <si>
    <t>cena za szt./op./kg (netto)</t>
  </si>
  <si>
    <t>Formularz Cenowy</t>
  </si>
  <si>
    <t>Załacznik nr 4 do Zapytania Ofertowego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</si>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</sst>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[$-415]General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59">
    <font>
      <sz val="11"/>
      <color rgb="FF000000"/>
      <name val="Calibri1"/>
      <family val="0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1"/>
      <family val="0"/>
    </font>
    <font>
      <sz val="11"/>
      <color indexed="50"/>
      <name val="Calibri11"/>
      <family val="0"/>
    </font>
    <font>
      <sz val="8"/>
      <color indexed="5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Calibri1"/>
      <family val="0"/>
    </font>
    <font>
      <sz val="11"/>
      <color indexed="8"/>
      <name val="Calibri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b/>
      <i/>
      <sz val="16"/>
      <color indexed="8"/>
      <name val="Calibri1"/>
      <family val="0"/>
    </font>
    <font>
      <b/>
      <i/>
      <sz val="16"/>
      <color indexed="8"/>
      <name val="Calibri1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alibri1"/>
      <family val="0"/>
    </font>
    <font>
      <b/>
      <i/>
      <u val="single"/>
      <sz val="11"/>
      <color indexed="8"/>
      <name val="Calibri1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rgb="FF000000"/>
      <name val="Calibri1"/>
      <family val="0"/>
    </font>
    <font>
      <b/>
      <i/>
      <sz val="16"/>
      <color rgb="FF000000"/>
      <name val="Calibri1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Calibri1"/>
      <family val="0"/>
    </font>
    <font>
      <b/>
      <i/>
      <u val="single"/>
      <sz val="11"/>
      <color rgb="FF000000"/>
      <name val="Calibri1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165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38" fillId="0" borderId="0">
      <alignment/>
      <protection/>
    </xf>
    <xf numFmtId="165" fontId="39" fillId="0" borderId="0">
      <alignment horizontal="center"/>
      <protection/>
    </xf>
    <xf numFmtId="165" fontId="40" fillId="0" borderId="0">
      <alignment horizontal="center"/>
      <protection/>
    </xf>
    <xf numFmtId="165" fontId="39" fillId="0" borderId="0">
      <alignment horizontal="center" textRotation="90"/>
      <protection/>
    </xf>
    <xf numFmtId="165" fontId="40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3" fillId="0" borderId="0" applyFont="0" applyFill="0" applyBorder="0" applyAlignment="0" applyProtection="0"/>
    <xf numFmtId="165" fontId="48" fillId="0" borderId="0">
      <alignment/>
      <protection/>
    </xf>
    <xf numFmtId="165" fontId="49" fillId="0" borderId="0">
      <alignment/>
      <protection/>
    </xf>
    <xf numFmtId="166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165" fontId="3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165" fontId="0" fillId="0" borderId="0" xfId="0" applyAlignment="1">
      <alignment/>
    </xf>
    <xf numFmtId="165" fontId="55" fillId="0" borderId="0" xfId="0" applyFont="1" applyAlignment="1" applyProtection="1">
      <alignment horizontal="left" vertical="center"/>
      <protection/>
    </xf>
    <xf numFmtId="165" fontId="55" fillId="0" borderId="0" xfId="0" applyFont="1" applyAlignment="1" applyProtection="1">
      <alignment/>
      <protection/>
    </xf>
    <xf numFmtId="165" fontId="55" fillId="33" borderId="10" xfId="0" applyFont="1" applyFill="1" applyBorder="1" applyAlignment="1" applyProtection="1">
      <alignment horizontal="center" vertical="center"/>
      <protection/>
    </xf>
    <xf numFmtId="165" fontId="55" fillId="33" borderId="10" xfId="0" applyFont="1" applyFill="1" applyBorder="1" applyAlignment="1" applyProtection="1">
      <alignment horizontal="center" vertical="center" textRotation="90" wrapText="1"/>
      <protection/>
    </xf>
    <xf numFmtId="165" fontId="55" fillId="33" borderId="10" xfId="0" applyFont="1" applyFill="1" applyBorder="1" applyAlignment="1" applyProtection="1">
      <alignment horizontal="center" vertical="center" textRotation="90" wrapText="1" shrinkToFit="1"/>
      <protection/>
    </xf>
    <xf numFmtId="165" fontId="55" fillId="34" borderId="10" xfId="0" applyFont="1" applyFill="1" applyBorder="1" applyAlignment="1" applyProtection="1">
      <alignment horizontal="center" vertical="center"/>
      <protection/>
    </xf>
    <xf numFmtId="165" fontId="55" fillId="33" borderId="11" xfId="0" applyFont="1" applyFill="1" applyBorder="1" applyAlignment="1" applyProtection="1">
      <alignment horizontal="center" vertical="center"/>
      <protection/>
    </xf>
    <xf numFmtId="165" fontId="55" fillId="33" borderId="12" xfId="0" applyFont="1" applyFill="1" applyBorder="1" applyAlignment="1" applyProtection="1">
      <alignment horizontal="center" vertical="center"/>
      <protection/>
    </xf>
    <xf numFmtId="165" fontId="55" fillId="35" borderId="10" xfId="0" applyFont="1" applyFill="1" applyBorder="1" applyAlignment="1" applyProtection="1">
      <alignment horizontal="center" vertical="center"/>
      <protection/>
    </xf>
    <xf numFmtId="165" fontId="55" fillId="35" borderId="10" xfId="44" applyFont="1" applyFill="1" applyBorder="1" applyAlignment="1" applyProtection="1">
      <alignment horizontal="center" vertical="center"/>
      <protection/>
    </xf>
    <xf numFmtId="165" fontId="55" fillId="35" borderId="10" xfId="0" applyFont="1" applyFill="1" applyBorder="1" applyAlignment="1">
      <alignment horizontal="center" vertical="center" wrapText="1"/>
    </xf>
    <xf numFmtId="165" fontId="55" fillId="35" borderId="0" xfId="0" applyFont="1" applyFill="1" applyAlignment="1" applyProtection="1">
      <alignment/>
      <protection/>
    </xf>
    <xf numFmtId="165" fontId="55" fillId="35" borderId="10" xfId="0" applyFont="1" applyFill="1" applyBorder="1" applyAlignment="1" applyProtection="1">
      <alignment horizontal="center" vertical="center" wrapText="1"/>
      <protection/>
    </xf>
    <xf numFmtId="165" fontId="55" fillId="35" borderId="13" xfId="0" applyFont="1" applyFill="1" applyBorder="1" applyAlignment="1" applyProtection="1">
      <alignment horizontal="center" vertical="center"/>
      <protection/>
    </xf>
    <xf numFmtId="165" fontId="55" fillId="35" borderId="13" xfId="44" applyFont="1" applyFill="1" applyBorder="1" applyAlignment="1" applyProtection="1">
      <alignment horizontal="center" vertical="center"/>
      <protection/>
    </xf>
    <xf numFmtId="165" fontId="55" fillId="35" borderId="11" xfId="0" applyFont="1" applyFill="1" applyBorder="1" applyAlignment="1">
      <alignment horizontal="center" vertical="center" wrapText="1"/>
    </xf>
    <xf numFmtId="165" fontId="55" fillId="0" borderId="0" xfId="0" applyFont="1" applyAlignment="1" applyProtection="1">
      <alignment vertical="center"/>
      <protection/>
    </xf>
    <xf numFmtId="164" fontId="55" fillId="0" borderId="0" xfId="0" applyNumberFormat="1" applyFont="1" applyAlignment="1" applyProtection="1">
      <alignment/>
      <protection/>
    </xf>
    <xf numFmtId="165" fontId="55" fillId="33" borderId="12" xfId="0" applyFont="1" applyFill="1" applyBorder="1" applyAlignment="1" applyProtection="1">
      <alignment horizontal="center" vertical="center" textRotation="90" wrapText="1" shrinkToFit="1"/>
      <protection/>
    </xf>
    <xf numFmtId="165" fontId="55" fillId="33" borderId="14" xfId="0" applyFont="1" applyFill="1" applyBorder="1" applyAlignment="1" applyProtection="1">
      <alignment horizontal="center" vertical="center" textRotation="90" wrapText="1"/>
      <protection/>
    </xf>
    <xf numFmtId="165" fontId="55" fillId="33" borderId="14" xfId="0" applyFont="1" applyFill="1" applyBorder="1" applyAlignment="1" applyProtection="1">
      <alignment horizontal="center" vertical="center"/>
      <protection/>
    </xf>
    <xf numFmtId="165" fontId="55" fillId="35" borderId="15" xfId="0" applyFont="1" applyFill="1" applyBorder="1" applyAlignment="1" applyProtection="1">
      <alignment horizontal="center" vertical="center" wrapText="1"/>
      <protection/>
    </xf>
    <xf numFmtId="165" fontId="55" fillId="35" borderId="14" xfId="0" applyFont="1" applyFill="1" applyBorder="1" applyAlignment="1" applyProtection="1">
      <alignment horizontal="center" vertical="center"/>
      <protection/>
    </xf>
    <xf numFmtId="49" fontId="55" fillId="35" borderId="12" xfId="0" applyNumberFormat="1" applyFont="1" applyFill="1" applyBorder="1" applyAlignment="1" applyProtection="1">
      <alignment horizontal="center" vertical="center" wrapText="1"/>
      <protection/>
    </xf>
    <xf numFmtId="165" fontId="55" fillId="35" borderId="12" xfId="0" applyFont="1" applyFill="1" applyBorder="1" applyAlignment="1" applyProtection="1">
      <alignment horizontal="center" vertical="center" wrapText="1"/>
      <protection/>
    </xf>
    <xf numFmtId="165" fontId="55" fillId="35" borderId="12" xfId="44" applyFont="1" applyFill="1" applyBorder="1" applyAlignment="1" applyProtection="1">
      <alignment horizontal="center" vertical="center" wrapText="1"/>
      <protection/>
    </xf>
    <xf numFmtId="165" fontId="55" fillId="35" borderId="16" xfId="0" applyFont="1" applyFill="1" applyBorder="1" applyAlignment="1" applyProtection="1">
      <alignment horizontal="center" vertical="center" wrapText="1"/>
      <protection/>
    </xf>
    <xf numFmtId="165" fontId="56" fillId="0" borderId="11" xfId="0" applyFont="1" applyBorder="1" applyAlignment="1" applyProtection="1">
      <alignment horizontal="center" vertical="center" wrapText="1"/>
      <protection/>
    </xf>
    <xf numFmtId="165" fontId="55" fillId="35" borderId="11" xfId="0" applyFont="1" applyFill="1" applyBorder="1" applyAlignment="1" applyProtection="1">
      <alignment horizontal="center" vertical="center"/>
      <protection/>
    </xf>
    <xf numFmtId="165" fontId="55" fillId="0" borderId="14" xfId="0" applyFont="1" applyBorder="1" applyAlignment="1">
      <alignment horizontal="center"/>
    </xf>
    <xf numFmtId="165" fontId="55" fillId="35" borderId="17" xfId="0" applyFont="1" applyFill="1" applyBorder="1" applyAlignment="1" applyProtection="1">
      <alignment horizontal="center" vertical="center"/>
      <protection/>
    </xf>
    <xf numFmtId="165" fontId="55" fillId="0" borderId="18" xfId="0" applyFont="1" applyFill="1" applyBorder="1" applyAlignment="1">
      <alignment horizontal="center"/>
    </xf>
    <xf numFmtId="165" fontId="55" fillId="0" borderId="14" xfId="0" applyFont="1" applyFill="1" applyBorder="1" applyAlignment="1">
      <alignment horizontal="center"/>
    </xf>
    <xf numFmtId="165" fontId="0" fillId="0" borderId="0" xfId="0" applyBorder="1" applyAlignment="1">
      <alignment/>
    </xf>
    <xf numFmtId="165" fontId="55" fillId="35" borderId="0" xfId="0" applyFont="1" applyFill="1" applyBorder="1" applyAlignment="1" applyProtection="1">
      <alignment horizontal="center" vertical="center"/>
      <protection/>
    </xf>
    <xf numFmtId="165" fontId="55" fillId="0" borderId="0" xfId="0" applyFont="1" applyBorder="1" applyAlignment="1" applyProtection="1">
      <alignment horizontal="center" vertical="center"/>
      <protection/>
    </xf>
    <xf numFmtId="165" fontId="2" fillId="36" borderId="19" xfId="63" applyFont="1" applyFill="1" applyBorder="1" applyAlignment="1" applyProtection="1">
      <alignment horizontal="center" vertical="center"/>
      <protection/>
    </xf>
    <xf numFmtId="165" fontId="2" fillId="36" borderId="19" xfId="0" applyFont="1" applyFill="1" applyBorder="1" applyAlignment="1" applyProtection="1">
      <alignment horizontal="center" vertical="center"/>
      <protection/>
    </xf>
    <xf numFmtId="165" fontId="2" fillId="36" borderId="19" xfId="0" applyFont="1" applyFill="1" applyBorder="1" applyAlignment="1">
      <alignment horizontal="center" vertical="center" wrapText="1"/>
    </xf>
    <xf numFmtId="165" fontId="2" fillId="36" borderId="19" xfId="44" applyFont="1" applyFill="1" applyBorder="1" applyAlignment="1" applyProtection="1">
      <alignment horizontal="center" vertical="center"/>
      <protection/>
    </xf>
    <xf numFmtId="165" fontId="2" fillId="36" borderId="20" xfId="0" applyFont="1" applyFill="1" applyBorder="1" applyAlignment="1" applyProtection="1">
      <alignment horizontal="center" vertical="center"/>
      <protection/>
    </xf>
    <xf numFmtId="164" fontId="2" fillId="36" borderId="19" xfId="0" applyNumberFormat="1" applyFont="1" applyFill="1" applyBorder="1" applyAlignment="1" applyProtection="1">
      <alignment horizontal="center" vertical="center"/>
      <protection/>
    </xf>
    <xf numFmtId="164" fontId="2" fillId="36" borderId="21" xfId="0" applyNumberFormat="1" applyFont="1" applyFill="1" applyBorder="1" applyAlignment="1" applyProtection="1">
      <alignment horizontal="center" vertical="center"/>
      <protection/>
    </xf>
    <xf numFmtId="165" fontId="2" fillId="36" borderId="21" xfId="0" applyFont="1" applyFill="1" applyBorder="1" applyAlignment="1" applyProtection="1">
      <alignment horizontal="center" vertical="center"/>
      <protection/>
    </xf>
    <xf numFmtId="165" fontId="2" fillId="36" borderId="22" xfId="0" applyFont="1" applyFill="1" applyBorder="1" applyAlignment="1" applyProtection="1">
      <alignment horizontal="center" vertical="center" wrapText="1"/>
      <protection/>
    </xf>
    <xf numFmtId="165" fontId="2" fillId="36" borderId="19" xfId="0" applyFont="1" applyFill="1" applyBorder="1" applyAlignment="1" applyProtection="1">
      <alignment horizontal="center" vertical="center" wrapText="1"/>
      <protection/>
    </xf>
    <xf numFmtId="165" fontId="2" fillId="0" borderId="19" xfId="0" applyFont="1" applyFill="1" applyBorder="1" applyAlignment="1" applyProtection="1">
      <alignment horizontal="center" vertical="center"/>
      <protection/>
    </xf>
    <xf numFmtId="165" fontId="2" fillId="0" borderId="19" xfId="44" applyFont="1" applyFill="1" applyBorder="1" applyAlignment="1" applyProtection="1">
      <alignment horizontal="center" vertical="center"/>
      <protection/>
    </xf>
    <xf numFmtId="165" fontId="2" fillId="36" borderId="22" xfId="44" applyFont="1" applyFill="1" applyBorder="1" applyAlignment="1" applyProtection="1">
      <alignment horizontal="center" vertical="center"/>
      <protection/>
    </xf>
    <xf numFmtId="165" fontId="2" fillId="36" borderId="22" xfId="0" applyFont="1" applyFill="1" applyBorder="1" applyAlignment="1" applyProtection="1">
      <alignment horizontal="center" vertical="center"/>
      <protection/>
    </xf>
    <xf numFmtId="165" fontId="2" fillId="36" borderId="22" xfId="0" applyFont="1" applyFill="1" applyBorder="1" applyAlignment="1">
      <alignment horizontal="center" vertical="center" wrapText="1"/>
    </xf>
    <xf numFmtId="165" fontId="2" fillId="36" borderId="23" xfId="0" applyFont="1" applyFill="1" applyBorder="1" applyAlignment="1" applyProtection="1">
      <alignment horizontal="center" vertical="center" wrapText="1"/>
      <protection/>
    </xf>
    <xf numFmtId="165" fontId="2" fillId="0" borderId="0" xfId="0" applyFont="1" applyAlignment="1">
      <alignment horizontal="center"/>
    </xf>
    <xf numFmtId="165" fontId="55" fillId="37" borderId="10" xfId="44" applyFont="1" applyFill="1" applyBorder="1" applyAlignment="1" applyProtection="1">
      <alignment horizontal="center" vertical="center"/>
      <protection/>
    </xf>
    <xf numFmtId="165" fontId="55" fillId="37" borderId="10" xfId="0" applyFont="1" applyFill="1" applyBorder="1" applyAlignment="1" applyProtection="1">
      <alignment horizontal="center" vertical="center"/>
      <protection/>
    </xf>
    <xf numFmtId="165" fontId="55" fillId="0" borderId="14" xfId="0" applyFont="1" applyBorder="1" applyAlignment="1">
      <alignment/>
    </xf>
    <xf numFmtId="165" fontId="55" fillId="0" borderId="10" xfId="44" applyFont="1" applyFill="1" applyBorder="1" applyAlignment="1" applyProtection="1">
      <alignment horizontal="center" vertical="center"/>
      <protection/>
    </xf>
    <xf numFmtId="165" fontId="55" fillId="0" borderId="10" xfId="0" applyFont="1" applyFill="1" applyBorder="1" applyAlignment="1" applyProtection="1">
      <alignment horizontal="center" vertical="center"/>
      <protection/>
    </xf>
    <xf numFmtId="165" fontId="55" fillId="35" borderId="24" xfId="0" applyFont="1" applyFill="1" applyBorder="1" applyAlignment="1" applyProtection="1">
      <alignment horizontal="center" vertical="center"/>
      <protection/>
    </xf>
    <xf numFmtId="165" fontId="2" fillId="0" borderId="24" xfId="0" applyFont="1" applyBorder="1" applyAlignment="1">
      <alignment horizontal="center" wrapText="1"/>
    </xf>
    <xf numFmtId="165" fontId="55" fillId="0" borderId="12" xfId="0" applyFont="1" applyFill="1" applyBorder="1" applyAlignment="1" applyProtection="1">
      <alignment horizontal="center" vertical="center"/>
      <protection/>
    </xf>
    <xf numFmtId="164" fontId="2" fillId="0" borderId="19" xfId="0" applyNumberFormat="1" applyFont="1" applyFill="1" applyBorder="1" applyAlignment="1" applyProtection="1">
      <alignment horizontal="center" vertical="center"/>
      <protection/>
    </xf>
    <xf numFmtId="165" fontId="57" fillId="35" borderId="10" xfId="0" applyFont="1" applyFill="1" applyBorder="1" applyAlignment="1" applyProtection="1">
      <alignment horizontal="center" vertical="center"/>
      <protection/>
    </xf>
    <xf numFmtId="165" fontId="57" fillId="35" borderId="14" xfId="0" applyFont="1" applyFill="1" applyBorder="1" applyAlignment="1" applyProtection="1">
      <alignment horizontal="center" vertical="center"/>
      <protection/>
    </xf>
    <xf numFmtId="165" fontId="57" fillId="36" borderId="19" xfId="0" applyFont="1" applyFill="1" applyBorder="1" applyAlignment="1" applyProtection="1">
      <alignment horizontal="center" vertical="center" wrapText="1"/>
      <protection/>
    </xf>
    <xf numFmtId="165" fontId="57" fillId="0" borderId="14" xfId="0" applyFont="1" applyBorder="1" applyAlignment="1">
      <alignment wrapText="1"/>
    </xf>
    <xf numFmtId="165" fontId="57" fillId="0" borderId="14" xfId="0" applyFont="1" applyBorder="1" applyAlignment="1">
      <alignment/>
    </xf>
    <xf numFmtId="165" fontId="57" fillId="0" borderId="14" xfId="0" applyFont="1" applyBorder="1" applyAlignment="1">
      <alignment horizontal="center" wrapText="1"/>
    </xf>
    <xf numFmtId="165" fontId="57" fillId="35" borderId="12" xfId="0" applyFont="1" applyFill="1" applyBorder="1" applyAlignment="1" applyProtection="1">
      <alignment horizontal="center" vertical="center" wrapText="1"/>
      <protection/>
    </xf>
    <xf numFmtId="165" fontId="57" fillId="35" borderId="14" xfId="0" applyFont="1" applyFill="1" applyBorder="1" applyAlignment="1" applyProtection="1">
      <alignment horizontal="center" vertical="center" wrapText="1"/>
      <protection/>
    </xf>
    <xf numFmtId="165" fontId="57" fillId="35" borderId="15" xfId="0" applyFont="1" applyFill="1" applyBorder="1" applyAlignment="1" applyProtection="1">
      <alignment horizontal="center" vertical="center"/>
      <protection/>
    </xf>
    <xf numFmtId="165" fontId="57" fillId="37" borderId="25" xfId="0" applyFont="1" applyFill="1" applyBorder="1" applyAlignment="1" applyProtection="1">
      <alignment horizontal="center" vertical="center" wrapText="1"/>
      <protection/>
    </xf>
    <xf numFmtId="165" fontId="57" fillId="37" borderId="14" xfId="0" applyFont="1" applyFill="1" applyBorder="1" applyAlignment="1" applyProtection="1">
      <alignment horizontal="center" vertical="center" wrapText="1"/>
      <protection/>
    </xf>
    <xf numFmtId="165" fontId="57" fillId="37" borderId="14" xfId="0" applyFont="1" applyFill="1" applyBorder="1" applyAlignment="1" applyProtection="1">
      <alignment horizontal="center" vertical="center"/>
      <protection/>
    </xf>
    <xf numFmtId="165" fontId="55" fillId="0" borderId="0" xfId="0" applyFont="1" applyFill="1" applyBorder="1" applyAlignment="1">
      <alignment horizontal="center"/>
    </xf>
    <xf numFmtId="165" fontId="55" fillId="35" borderId="18" xfId="0" applyFont="1" applyFill="1" applyBorder="1" applyAlignment="1" applyProtection="1">
      <alignment horizontal="center" vertical="center"/>
      <protection/>
    </xf>
    <xf numFmtId="165" fontId="2" fillId="36" borderId="0" xfId="0" applyFont="1" applyFill="1" applyBorder="1" applyAlignment="1" applyProtection="1">
      <alignment horizontal="center" vertical="center"/>
      <protection/>
    </xf>
    <xf numFmtId="165" fontId="9" fillId="0" borderId="24" xfId="0" applyFont="1" applyBorder="1" applyAlignment="1">
      <alignment horizontal="center" vertical="center"/>
    </xf>
    <xf numFmtId="165" fontId="55" fillId="0" borderId="14" xfId="0" applyFont="1" applyFill="1" applyBorder="1" applyAlignment="1">
      <alignment horizontal="center" vertical="center"/>
    </xf>
    <xf numFmtId="165" fontId="58" fillId="0" borderId="26" xfId="0" applyFont="1" applyBorder="1" applyAlignment="1" applyProtection="1">
      <alignment horizontal="center"/>
      <protection/>
    </xf>
    <xf numFmtId="165" fontId="0" fillId="0" borderId="0" xfId="0" applyFill="1" applyBorder="1" applyAlignment="1">
      <alignment/>
    </xf>
    <xf numFmtId="165" fontId="58" fillId="0" borderId="0" xfId="0" applyFont="1" applyFill="1" applyBorder="1" applyAlignment="1" applyProtection="1">
      <alignment horizontal="center" vertical="center"/>
      <protection/>
    </xf>
    <xf numFmtId="165" fontId="0" fillId="0" borderId="26" xfId="0" applyFill="1" applyBorder="1" applyAlignment="1">
      <alignment/>
    </xf>
    <xf numFmtId="165" fontId="56" fillId="0" borderId="15" xfId="0" applyFont="1" applyBorder="1" applyAlignment="1" applyProtection="1">
      <alignment horizontal="center" vertical="center" wrapText="1"/>
      <protection/>
    </xf>
    <xf numFmtId="44" fontId="55" fillId="35" borderId="14" xfId="0" applyNumberFormat="1" applyFont="1" applyFill="1" applyBorder="1" applyAlignment="1" applyProtection="1">
      <alignment vertical="center"/>
      <protection/>
    </xf>
    <xf numFmtId="44" fontId="55" fillId="38" borderId="14" xfId="68" applyFont="1" applyFill="1" applyBorder="1" applyAlignment="1">
      <alignment vertical="center"/>
    </xf>
    <xf numFmtId="44" fontId="55" fillId="35" borderId="14" xfId="68" applyFont="1" applyFill="1" applyBorder="1" applyAlignment="1" applyProtection="1">
      <alignment vertical="center"/>
      <protection/>
    </xf>
    <xf numFmtId="165" fontId="58" fillId="0" borderId="0" xfId="0" applyFont="1" applyAlignment="1" applyProtection="1">
      <alignment/>
      <protection/>
    </xf>
    <xf numFmtId="165" fontId="55" fillId="0" borderId="0" xfId="0" applyFont="1" applyAlignment="1" applyProtection="1">
      <alignment horizontal="center"/>
      <protection/>
    </xf>
    <xf numFmtId="165" fontId="55" fillId="35" borderId="27" xfId="0" applyFont="1" applyFill="1" applyBorder="1" applyAlignment="1" applyProtection="1">
      <alignment horizontal="center" vertical="center" wrapText="1"/>
      <protection/>
    </xf>
    <xf numFmtId="165" fontId="55" fillId="35" borderId="11" xfId="0" applyFont="1" applyFill="1" applyBorder="1" applyAlignment="1" applyProtection="1">
      <alignment horizontal="center" vertical="center" wrapText="1"/>
      <protection/>
    </xf>
    <xf numFmtId="165" fontId="55" fillId="35" borderId="11" xfId="44" applyFont="1" applyFill="1" applyBorder="1" applyAlignment="1" applyProtection="1">
      <alignment horizontal="center" vertical="center"/>
      <protection/>
    </xf>
    <xf numFmtId="165" fontId="2" fillId="36" borderId="20" xfId="44" applyFont="1" applyFill="1" applyBorder="1" applyAlignment="1" applyProtection="1">
      <alignment horizontal="center" vertical="center"/>
      <protection/>
    </xf>
    <xf numFmtId="164" fontId="2" fillId="36" borderId="28" xfId="0" applyNumberFormat="1" applyFont="1" applyFill="1" applyBorder="1" applyAlignment="1" applyProtection="1">
      <alignment horizontal="center" vertical="center"/>
      <protection/>
    </xf>
    <xf numFmtId="165" fontId="58" fillId="35" borderId="14" xfId="0" applyFont="1" applyFill="1" applyBorder="1" applyAlignment="1" applyProtection="1">
      <alignment horizontal="center" vertical="center" wrapText="1"/>
      <protection/>
    </xf>
    <xf numFmtId="165" fontId="58" fillId="35" borderId="29" xfId="0" applyFont="1" applyFill="1" applyBorder="1" applyAlignment="1" applyProtection="1">
      <alignment horizontal="center" vertical="center" wrapText="1"/>
      <protection/>
    </xf>
    <xf numFmtId="44" fontId="55" fillId="35" borderId="24" xfId="0" applyNumberFormat="1" applyFont="1" applyFill="1" applyBorder="1" applyAlignment="1" applyProtection="1">
      <alignment vertical="center"/>
      <protection/>
    </xf>
    <xf numFmtId="44" fontId="55" fillId="38" borderId="24" xfId="68" applyFont="1" applyFill="1" applyBorder="1" applyAlignment="1">
      <alignment vertical="center"/>
    </xf>
    <xf numFmtId="44" fontId="55" fillId="35" borderId="24" xfId="68" applyFont="1" applyFill="1" applyBorder="1" applyAlignment="1" applyProtection="1">
      <alignment vertical="center"/>
      <protection/>
    </xf>
    <xf numFmtId="44" fontId="0" fillId="0" borderId="30" xfId="0" applyNumberFormat="1" applyBorder="1" applyAlignment="1">
      <alignment/>
    </xf>
    <xf numFmtId="44" fontId="58" fillId="0" borderId="31" xfId="0" applyNumberFormat="1" applyFont="1" applyBorder="1" applyAlignment="1" applyProtection="1">
      <alignment horizontal="right"/>
      <protection/>
    </xf>
    <xf numFmtId="44" fontId="58" fillId="0" borderId="32" xfId="68" applyFont="1" applyBorder="1" applyAlignment="1" applyProtection="1">
      <alignment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Heading" xfId="45"/>
    <cellStyle name="Heading 1" xfId="46"/>
    <cellStyle name="Heading1" xfId="47"/>
    <cellStyle name="Heading1 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Obliczenia" xfId="56"/>
    <cellStyle name="Percent" xfId="57"/>
    <cellStyle name="Result" xfId="58"/>
    <cellStyle name="Result 1" xfId="59"/>
    <cellStyle name="Result2" xfId="60"/>
    <cellStyle name="Result2 1" xfId="61"/>
    <cellStyle name="Suma" xfId="62"/>
    <cellStyle name="TableStyleLight1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58"/>
  <sheetViews>
    <sheetView tabSelected="1" zoomScalePageLayoutView="0" workbookViewId="0" topLeftCell="A1">
      <selection activeCell="A1" sqref="A1:AH113"/>
    </sheetView>
  </sheetViews>
  <sheetFormatPr defaultColWidth="8.59765625" defaultRowHeight="14.25"/>
  <cols>
    <col min="1" max="1" width="3" style="0" customWidth="1"/>
    <col min="2" max="2" width="17.69921875" style="0" customWidth="1"/>
    <col min="3" max="3" width="33.5" style="0" customWidth="1"/>
    <col min="4" max="4" width="3.69921875" style="0" customWidth="1"/>
    <col min="5" max="5" width="4.59765625" style="0" customWidth="1"/>
    <col min="6" max="6" width="3.69921875" style="0" customWidth="1"/>
    <col min="7" max="7" width="4.09765625" style="0" customWidth="1"/>
    <col min="8" max="8" width="3.59765625" style="0" customWidth="1"/>
    <col min="9" max="9" width="4.3984375" style="0" customWidth="1"/>
    <col min="10" max="10" width="4.5" style="0" customWidth="1"/>
    <col min="11" max="11" width="3.8984375" style="0" customWidth="1"/>
    <col min="12" max="12" width="5" style="0" customWidth="1"/>
    <col min="13" max="13" width="4.5" style="0" customWidth="1"/>
    <col min="14" max="14" width="4.3984375" style="0" customWidth="1"/>
    <col min="15" max="15" width="3.59765625" style="0" customWidth="1"/>
    <col min="16" max="16" width="3.8984375" style="0" customWidth="1"/>
    <col min="17" max="18" width="3.59765625" style="0" customWidth="1"/>
    <col min="19" max="20" width="3.8984375" style="0" customWidth="1"/>
    <col min="21" max="21" width="3.69921875" style="0" customWidth="1"/>
    <col min="22" max="25" width="3.8984375" style="0" customWidth="1"/>
    <col min="26" max="27" width="3.59765625" style="0" customWidth="1"/>
    <col min="28" max="28" width="4.19921875" style="0" customWidth="1"/>
    <col min="29" max="29" width="3.59765625" style="0" customWidth="1"/>
    <col min="30" max="30" width="4.09765625" style="0" customWidth="1"/>
    <col min="31" max="31" width="4.5" style="0" customWidth="1"/>
    <col min="32" max="32" width="9.09765625" style="0" customWidth="1"/>
    <col min="33" max="33" width="7.19921875" style="0" customWidth="1"/>
    <col min="34" max="34" width="10.69921875" style="0" customWidth="1"/>
  </cols>
  <sheetData>
    <row r="1" spans="3:4" ht="14.25">
      <c r="C1" s="81"/>
      <c r="D1" s="81"/>
    </row>
    <row r="2" spans="2:3" ht="14.25">
      <c r="B2" s="82" t="s">
        <v>229</v>
      </c>
      <c r="C2" s="82"/>
    </row>
    <row r="3" spans="2:4" ht="14.25">
      <c r="B3" s="82"/>
      <c r="C3" s="82"/>
      <c r="D3" s="1"/>
    </row>
    <row r="4" spans="3:30" s="2" customFormat="1" ht="11.25">
      <c r="C4" s="88" t="s">
        <v>228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5:34" s="2" customFormat="1" ht="11.25"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F5" s="89"/>
      <c r="AG5" s="80" t="s">
        <v>153</v>
      </c>
      <c r="AH5" s="80"/>
    </row>
    <row r="6" spans="1:34" ht="273.75">
      <c r="A6" s="3" t="s">
        <v>0</v>
      </c>
      <c r="B6" s="3" t="s">
        <v>1</v>
      </c>
      <c r="C6" s="3" t="s">
        <v>2</v>
      </c>
      <c r="D6" s="4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5" t="s">
        <v>28</v>
      </c>
      <c r="AD6" s="19" t="s">
        <v>29</v>
      </c>
      <c r="AE6" s="20" t="s">
        <v>30</v>
      </c>
      <c r="AF6" s="84" t="s">
        <v>227</v>
      </c>
      <c r="AG6" s="84" t="s">
        <v>154</v>
      </c>
      <c r="AH6" s="28" t="s">
        <v>155</v>
      </c>
    </row>
    <row r="7" spans="1:34" ht="14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6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7">
        <v>20</v>
      </c>
      <c r="U7" s="7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8">
        <v>30</v>
      </c>
      <c r="AE7" s="21">
        <v>31</v>
      </c>
      <c r="AF7" s="21"/>
      <c r="AG7" s="21">
        <v>32</v>
      </c>
      <c r="AH7" s="21">
        <v>33</v>
      </c>
    </row>
    <row r="8" spans="1:148" ht="33.75">
      <c r="A8" s="9">
        <v>1</v>
      </c>
      <c r="B8" s="22" t="s">
        <v>31</v>
      </c>
      <c r="C8" s="13" t="s">
        <v>32</v>
      </c>
      <c r="D8" s="9" t="s">
        <v>33</v>
      </c>
      <c r="E8" s="38">
        <v>0</v>
      </c>
      <c r="F8" s="9">
        <v>0</v>
      </c>
      <c r="G8" s="9">
        <v>0</v>
      </c>
      <c r="H8" s="38">
        <v>0</v>
      </c>
      <c r="I8" s="48">
        <v>0</v>
      </c>
      <c r="J8" s="9">
        <v>15</v>
      </c>
      <c r="K8" s="63">
        <v>2</v>
      </c>
      <c r="L8" s="38">
        <v>0</v>
      </c>
      <c r="M8" s="10">
        <v>0</v>
      </c>
      <c r="N8" s="40">
        <v>0</v>
      </c>
      <c r="O8" s="38">
        <v>1</v>
      </c>
      <c r="P8" s="38">
        <v>0</v>
      </c>
      <c r="Q8" s="55">
        <v>1</v>
      </c>
      <c r="R8" s="10">
        <v>2</v>
      </c>
      <c r="S8" s="61">
        <v>5</v>
      </c>
      <c r="T8" s="39">
        <v>9</v>
      </c>
      <c r="U8" s="11">
        <v>20</v>
      </c>
      <c r="V8" s="49">
        <v>0</v>
      </c>
      <c r="W8" s="40">
        <v>2</v>
      </c>
      <c r="X8" s="57">
        <v>0</v>
      </c>
      <c r="Y8" s="48">
        <v>0</v>
      </c>
      <c r="Z8" s="47">
        <v>0</v>
      </c>
      <c r="AA8" s="38">
        <v>12</v>
      </c>
      <c r="AB8" s="42">
        <v>0</v>
      </c>
      <c r="AC8" s="42">
        <v>0</v>
      </c>
      <c r="AD8" s="43">
        <v>20</v>
      </c>
      <c r="AE8" s="23">
        <f aca="true" t="shared" si="0" ref="AE8:AE42">SUM(E8:AD8)</f>
        <v>89</v>
      </c>
      <c r="AF8" s="85"/>
      <c r="AG8" s="86">
        <f>AF8*1.23</f>
        <v>0</v>
      </c>
      <c r="AH8" s="87">
        <f>AE8*AG8</f>
        <v>0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</row>
    <row r="9" spans="1:148" ht="33.75">
      <c r="A9" s="9">
        <v>2</v>
      </c>
      <c r="B9" s="22" t="s">
        <v>34</v>
      </c>
      <c r="C9" s="13" t="s">
        <v>35</v>
      </c>
      <c r="D9" s="9" t="s">
        <v>33</v>
      </c>
      <c r="E9" s="38">
        <v>0</v>
      </c>
      <c r="F9" s="9">
        <v>0</v>
      </c>
      <c r="G9" s="38">
        <v>0</v>
      </c>
      <c r="H9" s="38">
        <v>0</v>
      </c>
      <c r="I9" s="38">
        <v>0</v>
      </c>
      <c r="J9" s="38">
        <v>0</v>
      </c>
      <c r="K9" s="63">
        <v>2</v>
      </c>
      <c r="L9" s="38">
        <v>0</v>
      </c>
      <c r="M9" s="10">
        <v>0</v>
      </c>
      <c r="N9" s="38">
        <v>0</v>
      </c>
      <c r="O9" s="38">
        <v>1</v>
      </c>
      <c r="P9" s="38">
        <v>0</v>
      </c>
      <c r="Q9" s="38">
        <v>0</v>
      </c>
      <c r="R9" s="9">
        <v>5</v>
      </c>
      <c r="S9" s="61">
        <v>5</v>
      </c>
      <c r="T9" s="38">
        <v>0</v>
      </c>
      <c r="U9" s="11">
        <v>5</v>
      </c>
      <c r="V9" s="38">
        <v>0</v>
      </c>
      <c r="W9" s="40">
        <v>2</v>
      </c>
      <c r="X9" s="38">
        <v>0</v>
      </c>
      <c r="Y9" s="38">
        <v>0</v>
      </c>
      <c r="Z9" s="38">
        <v>0</v>
      </c>
      <c r="AA9" s="38">
        <v>12</v>
      </c>
      <c r="AB9" s="38">
        <v>0</v>
      </c>
      <c r="AC9" s="38">
        <v>0</v>
      </c>
      <c r="AD9" s="43">
        <v>15</v>
      </c>
      <c r="AE9" s="23">
        <f t="shared" si="0"/>
        <v>47</v>
      </c>
      <c r="AF9" s="85"/>
      <c r="AG9" s="86">
        <f aca="true" t="shared" si="1" ref="AG9:AG72">AF9*1.23</f>
        <v>0</v>
      </c>
      <c r="AH9" s="87">
        <f aca="true" t="shared" si="2" ref="AH9:AH72">AE9*AG9</f>
        <v>0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</row>
    <row r="10" spans="1:148" ht="22.5">
      <c r="A10" s="29">
        <v>3</v>
      </c>
      <c r="B10" s="22" t="s">
        <v>37</v>
      </c>
      <c r="C10" s="24" t="s">
        <v>38</v>
      </c>
      <c r="D10" s="9" t="s">
        <v>36</v>
      </c>
      <c r="E10" s="38">
        <v>0</v>
      </c>
      <c r="F10" s="9">
        <v>0</v>
      </c>
      <c r="G10" s="38">
        <v>0</v>
      </c>
      <c r="H10" s="38">
        <v>0</v>
      </c>
      <c r="I10" s="38">
        <v>0</v>
      </c>
      <c r="J10" s="9">
        <v>10</v>
      </c>
      <c r="K10" s="38">
        <v>0</v>
      </c>
      <c r="L10" s="38">
        <v>0</v>
      </c>
      <c r="M10" s="10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11">
        <v>0</v>
      </c>
      <c r="V10" s="38">
        <v>0</v>
      </c>
      <c r="W10" s="38">
        <v>2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42">
        <v>4</v>
      </c>
      <c r="AD10" s="43">
        <v>5</v>
      </c>
      <c r="AE10" s="23">
        <f t="shared" si="0"/>
        <v>21</v>
      </c>
      <c r="AF10" s="85"/>
      <c r="AG10" s="86">
        <f t="shared" si="1"/>
        <v>0</v>
      </c>
      <c r="AH10" s="87">
        <f t="shared" si="2"/>
        <v>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</row>
    <row r="11" spans="1:148" ht="22.5">
      <c r="A11" s="30">
        <v>4</v>
      </c>
      <c r="B11" s="22" t="s">
        <v>39</v>
      </c>
      <c r="C11" s="24" t="s">
        <v>40</v>
      </c>
      <c r="D11" s="9" t="s">
        <v>36</v>
      </c>
      <c r="E11" s="38">
        <v>0</v>
      </c>
      <c r="F11" s="9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10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11">
        <v>0</v>
      </c>
      <c r="V11" s="38">
        <v>0</v>
      </c>
      <c r="W11" s="38">
        <v>2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43">
        <v>20</v>
      </c>
      <c r="AE11" s="23">
        <f t="shared" si="0"/>
        <v>22</v>
      </c>
      <c r="AF11" s="85"/>
      <c r="AG11" s="86">
        <f t="shared" si="1"/>
        <v>0</v>
      </c>
      <c r="AH11" s="87">
        <f t="shared" si="2"/>
        <v>0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</row>
    <row r="12" spans="1:148" ht="22.5">
      <c r="A12" s="30">
        <v>5</v>
      </c>
      <c r="B12" s="22" t="s">
        <v>41</v>
      </c>
      <c r="C12" s="24" t="s">
        <v>40</v>
      </c>
      <c r="D12" s="9" t="s">
        <v>36</v>
      </c>
      <c r="E12" s="38">
        <v>0</v>
      </c>
      <c r="F12" s="9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10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11">
        <v>0</v>
      </c>
      <c r="V12" s="38">
        <v>0</v>
      </c>
      <c r="W12" s="38">
        <v>2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43">
        <v>10</v>
      </c>
      <c r="AE12" s="23">
        <f t="shared" si="0"/>
        <v>12</v>
      </c>
      <c r="AF12" s="85"/>
      <c r="AG12" s="86">
        <f t="shared" si="1"/>
        <v>0</v>
      </c>
      <c r="AH12" s="87">
        <f t="shared" si="2"/>
        <v>0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</row>
    <row r="13" spans="1:148" ht="22.5">
      <c r="A13" s="14">
        <v>6</v>
      </c>
      <c r="B13" s="22" t="s">
        <v>42</v>
      </c>
      <c r="C13" s="24" t="s">
        <v>40</v>
      </c>
      <c r="D13" s="9" t="s">
        <v>36</v>
      </c>
      <c r="E13" s="38">
        <v>100</v>
      </c>
      <c r="F13" s="9">
        <v>0</v>
      </c>
      <c r="G13" s="38">
        <v>0</v>
      </c>
      <c r="H13" s="38">
        <v>0</v>
      </c>
      <c r="I13" s="38">
        <v>0</v>
      </c>
      <c r="J13" s="9">
        <v>10</v>
      </c>
      <c r="K13" s="38">
        <v>0</v>
      </c>
      <c r="L13" s="38">
        <v>0</v>
      </c>
      <c r="M13" s="10">
        <v>6</v>
      </c>
      <c r="N13" s="38">
        <v>0</v>
      </c>
      <c r="O13" s="38">
        <v>0</v>
      </c>
      <c r="P13" s="38">
        <v>0</v>
      </c>
      <c r="Q13" s="55">
        <v>24</v>
      </c>
      <c r="R13" s="38">
        <v>0</v>
      </c>
      <c r="S13" s="38">
        <v>0</v>
      </c>
      <c r="T13" s="38">
        <v>0</v>
      </c>
      <c r="U13" s="11">
        <v>0</v>
      </c>
      <c r="V13" s="38">
        <v>0</v>
      </c>
      <c r="W13" s="40">
        <v>2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43">
        <v>20</v>
      </c>
      <c r="AE13" s="23">
        <f t="shared" si="0"/>
        <v>162</v>
      </c>
      <c r="AF13" s="85"/>
      <c r="AG13" s="86">
        <f t="shared" si="1"/>
        <v>0</v>
      </c>
      <c r="AH13" s="87">
        <f t="shared" si="2"/>
        <v>0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</row>
    <row r="14" spans="1:148" ht="22.5">
      <c r="A14" s="9">
        <v>7</v>
      </c>
      <c r="B14" s="22" t="s">
        <v>43</v>
      </c>
      <c r="C14" s="25" t="s">
        <v>44</v>
      </c>
      <c r="D14" s="9" t="s">
        <v>36</v>
      </c>
      <c r="E14" s="38">
        <v>0</v>
      </c>
      <c r="F14" s="9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10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1">
        <v>0</v>
      </c>
      <c r="V14" s="38">
        <v>0</v>
      </c>
      <c r="W14" s="38">
        <v>2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43">
        <v>20</v>
      </c>
      <c r="AE14" s="23">
        <f t="shared" si="0"/>
        <v>22</v>
      </c>
      <c r="AF14" s="85"/>
      <c r="AG14" s="86">
        <f t="shared" si="1"/>
        <v>0</v>
      </c>
      <c r="AH14" s="87">
        <f t="shared" si="2"/>
        <v>0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</row>
    <row r="15" spans="1:148" ht="14.25">
      <c r="A15" s="9">
        <v>8</v>
      </c>
      <c r="B15" s="22" t="s">
        <v>45</v>
      </c>
      <c r="C15" s="26" t="s">
        <v>46</v>
      </c>
      <c r="D15" s="9" t="s">
        <v>36</v>
      </c>
      <c r="E15" s="38">
        <v>0</v>
      </c>
      <c r="F15" s="9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0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11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43">
        <v>5</v>
      </c>
      <c r="AE15" s="23">
        <f t="shared" si="0"/>
        <v>5</v>
      </c>
      <c r="AF15" s="85"/>
      <c r="AG15" s="86">
        <f t="shared" si="1"/>
        <v>0</v>
      </c>
      <c r="AH15" s="87">
        <f t="shared" si="2"/>
        <v>0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</row>
    <row r="16" spans="1:148" ht="22.5">
      <c r="A16" s="9">
        <v>9</v>
      </c>
      <c r="B16" s="22" t="s">
        <v>47</v>
      </c>
      <c r="C16" s="25" t="s">
        <v>48</v>
      </c>
      <c r="D16" s="9" t="s">
        <v>36</v>
      </c>
      <c r="E16" s="38">
        <v>0</v>
      </c>
      <c r="F16" s="9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10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11">
        <v>0</v>
      </c>
      <c r="V16" s="38">
        <v>0</v>
      </c>
      <c r="W16" s="40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43">
        <v>10</v>
      </c>
      <c r="AE16" s="23">
        <f t="shared" si="0"/>
        <v>10</v>
      </c>
      <c r="AF16" s="85"/>
      <c r="AG16" s="86">
        <f t="shared" si="1"/>
        <v>0</v>
      </c>
      <c r="AH16" s="87">
        <f t="shared" si="2"/>
        <v>0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</row>
    <row r="17" spans="1:148" ht="22.5">
      <c r="A17" s="9">
        <v>10</v>
      </c>
      <c r="B17" s="22" t="s">
        <v>49</v>
      </c>
      <c r="C17" s="24" t="s">
        <v>44</v>
      </c>
      <c r="D17" s="9" t="s">
        <v>36</v>
      </c>
      <c r="E17" s="38">
        <v>100</v>
      </c>
      <c r="F17" s="9">
        <v>10</v>
      </c>
      <c r="G17" s="37">
        <v>10</v>
      </c>
      <c r="H17" s="38">
        <v>5</v>
      </c>
      <c r="I17" s="48">
        <v>10</v>
      </c>
      <c r="J17" s="38">
        <v>0</v>
      </c>
      <c r="K17" s="63">
        <v>20</v>
      </c>
      <c r="L17" s="38">
        <v>30</v>
      </c>
      <c r="M17" s="10">
        <v>40</v>
      </c>
      <c r="N17" s="38">
        <v>0</v>
      </c>
      <c r="O17" s="38">
        <v>10</v>
      </c>
      <c r="P17" s="38">
        <v>0</v>
      </c>
      <c r="Q17" s="55">
        <v>12</v>
      </c>
      <c r="R17" s="10">
        <v>12</v>
      </c>
      <c r="S17" s="61">
        <v>50</v>
      </c>
      <c r="T17" s="38">
        <v>0</v>
      </c>
      <c r="U17" s="11">
        <v>0</v>
      </c>
      <c r="V17" s="38">
        <v>0</v>
      </c>
      <c r="W17" s="40">
        <v>40</v>
      </c>
      <c r="X17" s="38">
        <v>0</v>
      </c>
      <c r="Y17" s="38">
        <v>0</v>
      </c>
      <c r="Z17" s="38">
        <v>0</v>
      </c>
      <c r="AA17" s="38">
        <v>120</v>
      </c>
      <c r="AB17" s="38">
        <v>0</v>
      </c>
      <c r="AC17" s="38">
        <v>0</v>
      </c>
      <c r="AD17" s="43">
        <v>200</v>
      </c>
      <c r="AE17" s="23">
        <f t="shared" si="0"/>
        <v>669</v>
      </c>
      <c r="AF17" s="85"/>
      <c r="AG17" s="86">
        <f t="shared" si="1"/>
        <v>0</v>
      </c>
      <c r="AH17" s="87">
        <f t="shared" si="2"/>
        <v>0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</row>
    <row r="18" spans="1:148" ht="22.5">
      <c r="A18" s="9">
        <v>11</v>
      </c>
      <c r="B18" s="22" t="s">
        <v>50</v>
      </c>
      <c r="C18" s="24" t="s">
        <v>44</v>
      </c>
      <c r="D18" s="9" t="s">
        <v>36</v>
      </c>
      <c r="E18" s="38">
        <v>100</v>
      </c>
      <c r="F18" s="9">
        <v>20</v>
      </c>
      <c r="G18" s="37">
        <v>20</v>
      </c>
      <c r="H18" s="38">
        <v>5</v>
      </c>
      <c r="I18" s="48">
        <v>20</v>
      </c>
      <c r="J18" s="38">
        <v>0</v>
      </c>
      <c r="K18" s="63">
        <v>50</v>
      </c>
      <c r="L18" s="38">
        <v>30</v>
      </c>
      <c r="M18" s="10">
        <v>90</v>
      </c>
      <c r="N18" s="40">
        <v>16</v>
      </c>
      <c r="O18" s="38">
        <v>50</v>
      </c>
      <c r="P18" s="38">
        <v>0</v>
      </c>
      <c r="Q18" s="55">
        <v>20</v>
      </c>
      <c r="R18" s="10">
        <v>6</v>
      </c>
      <c r="S18" s="61">
        <v>50</v>
      </c>
      <c r="T18" s="38">
        <v>0</v>
      </c>
      <c r="U18" s="11">
        <v>0</v>
      </c>
      <c r="V18" s="38">
        <v>0</v>
      </c>
      <c r="W18" s="38">
        <v>40</v>
      </c>
      <c r="X18" s="38">
        <v>0</v>
      </c>
      <c r="Y18" s="38">
        <v>0</v>
      </c>
      <c r="Z18" s="38">
        <v>0</v>
      </c>
      <c r="AA18" s="38">
        <v>100</v>
      </c>
      <c r="AB18" s="42">
        <v>20</v>
      </c>
      <c r="AC18" s="38">
        <v>0</v>
      </c>
      <c r="AD18" s="43">
        <v>600</v>
      </c>
      <c r="AE18" s="23">
        <f t="shared" si="0"/>
        <v>1237</v>
      </c>
      <c r="AF18" s="85"/>
      <c r="AG18" s="86">
        <f t="shared" si="1"/>
        <v>0</v>
      </c>
      <c r="AH18" s="87">
        <f t="shared" si="2"/>
        <v>0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</row>
    <row r="19" spans="1:148" ht="22.5">
      <c r="A19" s="9">
        <v>12</v>
      </c>
      <c r="B19" s="22" t="s">
        <v>51</v>
      </c>
      <c r="C19" s="24" t="s">
        <v>38</v>
      </c>
      <c r="D19" s="9" t="s">
        <v>36</v>
      </c>
      <c r="E19" s="38">
        <v>0</v>
      </c>
      <c r="F19" s="9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0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1">
        <v>0</v>
      </c>
      <c r="V19" s="38">
        <v>0</v>
      </c>
      <c r="W19" s="38">
        <v>3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43">
        <v>5</v>
      </c>
      <c r="AE19" s="23">
        <f t="shared" si="0"/>
        <v>8</v>
      </c>
      <c r="AF19" s="85"/>
      <c r="AG19" s="86">
        <f t="shared" si="1"/>
        <v>0</v>
      </c>
      <c r="AH19" s="87">
        <f t="shared" si="2"/>
        <v>0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</row>
    <row r="20" spans="1:148" ht="22.5">
      <c r="A20" s="9">
        <v>13</v>
      </c>
      <c r="B20" s="22" t="s">
        <v>52</v>
      </c>
      <c r="C20" s="25" t="s">
        <v>44</v>
      </c>
      <c r="D20" s="9" t="s">
        <v>36</v>
      </c>
      <c r="E20" s="38">
        <v>0</v>
      </c>
      <c r="F20" s="9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9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1">
        <v>0</v>
      </c>
      <c r="V20" s="38">
        <v>0</v>
      </c>
      <c r="W20" s="38">
        <v>6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43">
        <v>5</v>
      </c>
      <c r="AE20" s="23">
        <f t="shared" si="0"/>
        <v>11</v>
      </c>
      <c r="AF20" s="85"/>
      <c r="AG20" s="86">
        <f t="shared" si="1"/>
        <v>0</v>
      </c>
      <c r="AH20" s="87">
        <f t="shared" si="2"/>
        <v>0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</row>
    <row r="21" spans="1:148" ht="22.5">
      <c r="A21" s="9">
        <v>14</v>
      </c>
      <c r="B21" s="22" t="s">
        <v>53</v>
      </c>
      <c r="C21" s="25" t="s">
        <v>44</v>
      </c>
      <c r="D21" s="9" t="s">
        <v>36</v>
      </c>
      <c r="E21" s="38">
        <v>0</v>
      </c>
      <c r="F21" s="9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9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11">
        <v>0</v>
      </c>
      <c r="V21" s="38">
        <v>0</v>
      </c>
      <c r="W21" s="38">
        <v>6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43">
        <v>5</v>
      </c>
      <c r="AE21" s="23">
        <f t="shared" si="0"/>
        <v>11</v>
      </c>
      <c r="AF21" s="85"/>
      <c r="AG21" s="86">
        <f t="shared" si="1"/>
        <v>0</v>
      </c>
      <c r="AH21" s="87">
        <f t="shared" si="2"/>
        <v>0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</row>
    <row r="22" spans="1:148" ht="22.5">
      <c r="A22" s="9">
        <v>15</v>
      </c>
      <c r="B22" s="22" t="s">
        <v>54</v>
      </c>
      <c r="C22" s="24" t="s">
        <v>48</v>
      </c>
      <c r="D22" s="9" t="s">
        <v>36</v>
      </c>
      <c r="E22" s="38">
        <v>0</v>
      </c>
      <c r="F22" s="9">
        <v>0</v>
      </c>
      <c r="G22" s="38">
        <v>0</v>
      </c>
      <c r="H22" s="38">
        <v>0</v>
      </c>
      <c r="I22" s="38">
        <v>0</v>
      </c>
      <c r="J22" s="10">
        <v>4</v>
      </c>
      <c r="K22" s="38">
        <v>0</v>
      </c>
      <c r="L22" s="38">
        <v>0</v>
      </c>
      <c r="M22" s="10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11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43">
        <v>5</v>
      </c>
      <c r="AE22" s="23">
        <f t="shared" si="0"/>
        <v>9</v>
      </c>
      <c r="AF22" s="85"/>
      <c r="AG22" s="86">
        <f t="shared" si="1"/>
        <v>0</v>
      </c>
      <c r="AH22" s="87">
        <f t="shared" si="2"/>
        <v>0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</row>
    <row r="23" spans="1:148" ht="22.5">
      <c r="A23" s="9">
        <v>16</v>
      </c>
      <c r="B23" s="22" t="s">
        <v>55</v>
      </c>
      <c r="C23" s="24" t="s">
        <v>38</v>
      </c>
      <c r="D23" s="9" t="s">
        <v>36</v>
      </c>
      <c r="E23" s="38">
        <v>0</v>
      </c>
      <c r="F23" s="9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9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11">
        <v>0</v>
      </c>
      <c r="V23" s="38">
        <v>0</v>
      </c>
      <c r="W23" s="38">
        <v>2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43">
        <v>2</v>
      </c>
      <c r="AE23" s="23">
        <f t="shared" si="0"/>
        <v>4</v>
      </c>
      <c r="AF23" s="85"/>
      <c r="AG23" s="86">
        <f t="shared" si="1"/>
        <v>0</v>
      </c>
      <c r="AH23" s="87">
        <f t="shared" si="2"/>
        <v>0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</row>
    <row r="24" spans="1:148" ht="22.5">
      <c r="A24" s="9">
        <v>17</v>
      </c>
      <c r="B24" s="22" t="s">
        <v>56</v>
      </c>
      <c r="C24" s="25" t="s">
        <v>44</v>
      </c>
      <c r="D24" s="9" t="s">
        <v>33</v>
      </c>
      <c r="E24" s="38">
        <v>0</v>
      </c>
      <c r="F24" s="9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9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11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43">
        <v>3</v>
      </c>
      <c r="AE24" s="23">
        <f t="shared" si="0"/>
        <v>3</v>
      </c>
      <c r="AF24" s="85"/>
      <c r="AG24" s="86">
        <f t="shared" si="1"/>
        <v>0</v>
      </c>
      <c r="AH24" s="87">
        <f t="shared" si="2"/>
        <v>0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</row>
    <row r="25" spans="1:148" ht="14.25">
      <c r="A25" s="9">
        <v>18</v>
      </c>
      <c r="B25" s="22" t="s">
        <v>57</v>
      </c>
      <c r="C25" s="26" t="s">
        <v>58</v>
      </c>
      <c r="D25" s="9" t="s">
        <v>36</v>
      </c>
      <c r="E25" s="38">
        <v>0</v>
      </c>
      <c r="F25" s="9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9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11">
        <v>0</v>
      </c>
      <c r="V25" s="38">
        <v>0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43">
        <v>70</v>
      </c>
      <c r="AE25" s="23">
        <f t="shared" si="0"/>
        <v>71</v>
      </c>
      <c r="AF25" s="85"/>
      <c r="AG25" s="86">
        <f t="shared" si="1"/>
        <v>0</v>
      </c>
      <c r="AH25" s="87">
        <f t="shared" si="2"/>
        <v>0</v>
      </c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</row>
    <row r="26" spans="1:148" ht="32.25" customHeight="1">
      <c r="A26" s="9">
        <v>19</v>
      </c>
      <c r="B26" s="13" t="s">
        <v>157</v>
      </c>
      <c r="C26" s="25" t="s">
        <v>156</v>
      </c>
      <c r="D26" s="9" t="s">
        <v>36</v>
      </c>
      <c r="E26" s="38">
        <v>0</v>
      </c>
      <c r="F26" s="9">
        <v>0</v>
      </c>
      <c r="G26" s="38">
        <v>136</v>
      </c>
      <c r="H26" s="38">
        <v>0</v>
      </c>
      <c r="I26" s="38">
        <v>0</v>
      </c>
      <c r="J26" s="38">
        <v>0</v>
      </c>
      <c r="K26" s="63">
        <v>20</v>
      </c>
      <c r="L26" s="38">
        <v>50</v>
      </c>
      <c r="M26" s="9">
        <v>15</v>
      </c>
      <c r="N26" s="38">
        <v>0</v>
      </c>
      <c r="O26" s="38">
        <v>0</v>
      </c>
      <c r="P26" s="38">
        <v>0</v>
      </c>
      <c r="Q26" s="38">
        <v>0</v>
      </c>
      <c r="R26" s="9">
        <v>10</v>
      </c>
      <c r="S26" s="61">
        <v>20</v>
      </c>
      <c r="T26" s="38">
        <v>0</v>
      </c>
      <c r="U26" s="11">
        <v>0</v>
      </c>
      <c r="V26" s="38">
        <v>0</v>
      </c>
      <c r="W26" s="38">
        <v>10</v>
      </c>
      <c r="X26" s="38">
        <v>0</v>
      </c>
      <c r="Y26" s="38">
        <v>0</v>
      </c>
      <c r="Z26" s="38">
        <v>0</v>
      </c>
      <c r="AA26" s="38">
        <v>17</v>
      </c>
      <c r="AB26" s="38">
        <v>0</v>
      </c>
      <c r="AC26" s="38">
        <v>0</v>
      </c>
      <c r="AD26" s="43">
        <v>100</v>
      </c>
      <c r="AE26" s="23">
        <f t="shared" si="0"/>
        <v>378</v>
      </c>
      <c r="AF26" s="85"/>
      <c r="AG26" s="86">
        <f t="shared" si="1"/>
        <v>0</v>
      </c>
      <c r="AH26" s="87">
        <f t="shared" si="2"/>
        <v>0</v>
      </c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</row>
    <row r="27" spans="1:148" ht="32.25" customHeight="1">
      <c r="A27" s="9">
        <v>20</v>
      </c>
      <c r="B27" s="69" t="s">
        <v>216</v>
      </c>
      <c r="C27" s="70" t="s">
        <v>213</v>
      </c>
      <c r="D27" s="71" t="s">
        <v>36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63">
        <v>110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64">
        <f>SUM(E27:AD27)</f>
        <v>110</v>
      </c>
      <c r="AF27" s="85"/>
      <c r="AG27" s="86">
        <f t="shared" si="1"/>
        <v>0</v>
      </c>
      <c r="AH27" s="87">
        <f t="shared" si="2"/>
        <v>0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</row>
    <row r="28" spans="1:148" ht="22.5">
      <c r="A28" s="29">
        <v>21</v>
      </c>
      <c r="B28" s="22" t="s">
        <v>59</v>
      </c>
      <c r="C28" s="13" t="s">
        <v>60</v>
      </c>
      <c r="D28" s="9" t="s">
        <v>36</v>
      </c>
      <c r="E28" s="38">
        <v>60</v>
      </c>
      <c r="F28" s="9">
        <v>6</v>
      </c>
      <c r="G28" s="37">
        <v>10</v>
      </c>
      <c r="H28" s="38">
        <v>0</v>
      </c>
      <c r="I28" s="38">
        <v>0</v>
      </c>
      <c r="J28" s="9">
        <v>30</v>
      </c>
      <c r="K28" s="63">
        <v>20</v>
      </c>
      <c r="L28" s="11">
        <v>0</v>
      </c>
      <c r="M28" s="10">
        <v>30</v>
      </c>
      <c r="N28" s="40">
        <v>10</v>
      </c>
      <c r="O28" s="38">
        <v>5</v>
      </c>
      <c r="P28" s="11">
        <v>0</v>
      </c>
      <c r="Q28" s="11">
        <v>0</v>
      </c>
      <c r="R28" s="10">
        <v>10</v>
      </c>
      <c r="S28" s="61">
        <v>30</v>
      </c>
      <c r="T28" s="39">
        <v>80</v>
      </c>
      <c r="U28" s="11">
        <v>5</v>
      </c>
      <c r="V28" s="49">
        <v>5</v>
      </c>
      <c r="W28" s="40">
        <v>10</v>
      </c>
      <c r="X28" s="38">
        <v>0</v>
      </c>
      <c r="Y28" s="38">
        <v>0</v>
      </c>
      <c r="Z28" s="38">
        <v>0</v>
      </c>
      <c r="AA28" s="38">
        <v>5</v>
      </c>
      <c r="AB28" s="38">
        <v>0</v>
      </c>
      <c r="AC28" s="38">
        <v>0</v>
      </c>
      <c r="AD28" s="43">
        <v>20</v>
      </c>
      <c r="AE28" s="23">
        <f t="shared" si="0"/>
        <v>336</v>
      </c>
      <c r="AF28" s="85"/>
      <c r="AG28" s="86">
        <f t="shared" si="1"/>
        <v>0</v>
      </c>
      <c r="AH28" s="87">
        <f t="shared" si="2"/>
        <v>0</v>
      </c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</row>
    <row r="29" spans="1:148" ht="45">
      <c r="A29" s="23">
        <v>22</v>
      </c>
      <c r="B29" s="22" t="s">
        <v>61</v>
      </c>
      <c r="C29" s="25" t="s">
        <v>62</v>
      </c>
      <c r="D29" s="9" t="s">
        <v>33</v>
      </c>
      <c r="E29" s="38">
        <v>0</v>
      </c>
      <c r="F29" s="9">
        <v>0</v>
      </c>
      <c r="G29" s="38">
        <v>0</v>
      </c>
      <c r="H29" s="38">
        <v>0</v>
      </c>
      <c r="I29" s="38">
        <v>0</v>
      </c>
      <c r="J29" s="38">
        <v>0</v>
      </c>
      <c r="K29" s="63">
        <v>5</v>
      </c>
      <c r="L29" s="38">
        <v>0</v>
      </c>
      <c r="M29" s="10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11">
        <v>0</v>
      </c>
      <c r="V29" s="38">
        <v>0</v>
      </c>
      <c r="W29" s="40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23">
        <f t="shared" si="0"/>
        <v>5</v>
      </c>
      <c r="AF29" s="85"/>
      <c r="AG29" s="86">
        <f t="shared" si="1"/>
        <v>0</v>
      </c>
      <c r="AH29" s="87">
        <f t="shared" si="2"/>
        <v>0</v>
      </c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</row>
    <row r="30" spans="1:148" ht="33.75">
      <c r="A30" s="23">
        <v>23</v>
      </c>
      <c r="B30" s="22" t="s">
        <v>63</v>
      </c>
      <c r="C30" s="24" t="s">
        <v>64</v>
      </c>
      <c r="D30" s="9" t="s">
        <v>33</v>
      </c>
      <c r="E30" s="38">
        <v>0</v>
      </c>
      <c r="F30" s="9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10">
        <v>0</v>
      </c>
      <c r="N30" s="40">
        <v>1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11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23">
        <f t="shared" si="0"/>
        <v>1</v>
      </c>
      <c r="AF30" s="85"/>
      <c r="AG30" s="86">
        <f t="shared" si="1"/>
        <v>0</v>
      </c>
      <c r="AH30" s="87">
        <f t="shared" si="2"/>
        <v>0</v>
      </c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</row>
    <row r="31" spans="1:148" ht="33.75">
      <c r="A31" s="23">
        <v>24</v>
      </c>
      <c r="B31" s="72" t="s">
        <v>224</v>
      </c>
      <c r="C31" s="73" t="s">
        <v>215</v>
      </c>
      <c r="D31" s="74" t="s">
        <v>33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74">
        <v>10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23">
        <f>SUM(E31:AD31)</f>
        <v>10</v>
      </c>
      <c r="AF31" s="85"/>
      <c r="AG31" s="86">
        <f t="shared" si="1"/>
        <v>0</v>
      </c>
      <c r="AH31" s="87">
        <f t="shared" si="2"/>
        <v>0</v>
      </c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</row>
    <row r="32" spans="1:148" ht="45">
      <c r="A32" s="23">
        <v>25</v>
      </c>
      <c r="B32" s="22" t="s">
        <v>65</v>
      </c>
      <c r="C32" s="24" t="s">
        <v>66</v>
      </c>
      <c r="D32" s="9" t="s">
        <v>67</v>
      </c>
      <c r="E32" s="38">
        <v>0</v>
      </c>
      <c r="F32" s="9">
        <v>30</v>
      </c>
      <c r="G32" s="37">
        <v>20</v>
      </c>
      <c r="H32" s="38">
        <v>50</v>
      </c>
      <c r="I32" s="48">
        <v>700</v>
      </c>
      <c r="J32" s="9">
        <v>200</v>
      </c>
      <c r="K32" s="63">
        <v>80</v>
      </c>
      <c r="L32" s="38">
        <v>400</v>
      </c>
      <c r="M32" s="54">
        <v>0</v>
      </c>
      <c r="N32" s="40">
        <v>100</v>
      </c>
      <c r="O32" s="38">
        <v>0</v>
      </c>
      <c r="P32" s="38">
        <v>0</v>
      </c>
      <c r="Q32" s="55">
        <v>80</v>
      </c>
      <c r="R32" s="10">
        <v>150</v>
      </c>
      <c r="S32" s="38">
        <v>0</v>
      </c>
      <c r="T32" s="38">
        <v>0</v>
      </c>
      <c r="U32" s="11">
        <v>80</v>
      </c>
      <c r="V32" s="38">
        <v>0</v>
      </c>
      <c r="W32" s="39">
        <v>200</v>
      </c>
      <c r="X32" s="57">
        <v>200</v>
      </c>
      <c r="Y32" s="48">
        <v>159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23">
        <f t="shared" si="0"/>
        <v>2449</v>
      </c>
      <c r="AF32" s="85"/>
      <c r="AG32" s="86">
        <f t="shared" si="1"/>
        <v>0</v>
      </c>
      <c r="AH32" s="87">
        <f t="shared" si="2"/>
        <v>0</v>
      </c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</row>
    <row r="33" spans="1:148" ht="33.75">
      <c r="A33" s="14">
        <v>26</v>
      </c>
      <c r="B33" s="22" t="s">
        <v>65</v>
      </c>
      <c r="C33" s="13" t="s">
        <v>68</v>
      </c>
      <c r="D33" s="9" t="s">
        <v>67</v>
      </c>
      <c r="E33" s="38">
        <v>0</v>
      </c>
      <c r="F33" s="11">
        <v>0</v>
      </c>
      <c r="G33" s="38">
        <v>0</v>
      </c>
      <c r="H33" s="39">
        <v>0</v>
      </c>
      <c r="I33" s="38">
        <v>0</v>
      </c>
      <c r="J33" s="38">
        <v>0</v>
      </c>
      <c r="K33" s="38">
        <v>0</v>
      </c>
      <c r="L33" s="38">
        <v>0</v>
      </c>
      <c r="M33" s="55">
        <v>960</v>
      </c>
      <c r="N33" s="38">
        <v>100</v>
      </c>
      <c r="O33" s="38">
        <v>31</v>
      </c>
      <c r="P33" s="39">
        <v>30</v>
      </c>
      <c r="Q33" s="38">
        <v>0</v>
      </c>
      <c r="R33" s="38">
        <v>0</v>
      </c>
      <c r="S33" s="58">
        <v>100</v>
      </c>
      <c r="T33" s="38">
        <v>0</v>
      </c>
      <c r="U33" s="11">
        <v>0</v>
      </c>
      <c r="V33" s="39">
        <v>50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23">
        <f t="shared" si="0"/>
        <v>1271</v>
      </c>
      <c r="AF33" s="85"/>
      <c r="AG33" s="86">
        <f t="shared" si="1"/>
        <v>0</v>
      </c>
      <c r="AH33" s="87">
        <f t="shared" si="2"/>
        <v>0</v>
      </c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</row>
    <row r="34" spans="1:148" ht="33.75">
      <c r="A34" s="9">
        <v>27</v>
      </c>
      <c r="B34" s="45" t="s">
        <v>206</v>
      </c>
      <c r="C34" s="46" t="s">
        <v>207</v>
      </c>
      <c r="D34" s="38" t="s">
        <v>67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90</v>
      </c>
      <c r="AE34" s="23">
        <f>SUM(E34:AD34)</f>
        <v>90</v>
      </c>
      <c r="AF34" s="85"/>
      <c r="AG34" s="86">
        <f t="shared" si="1"/>
        <v>0</v>
      </c>
      <c r="AH34" s="87">
        <f t="shared" si="2"/>
        <v>0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</row>
    <row r="35" spans="1:148" ht="56.25">
      <c r="A35" s="9">
        <v>28</v>
      </c>
      <c r="B35" s="22" t="s">
        <v>69</v>
      </c>
      <c r="C35" s="24" t="s">
        <v>70</v>
      </c>
      <c r="D35" s="9" t="s">
        <v>67</v>
      </c>
      <c r="E35" s="38">
        <v>0</v>
      </c>
      <c r="F35" s="11">
        <v>0</v>
      </c>
      <c r="G35" s="38">
        <v>0</v>
      </c>
      <c r="H35" s="38">
        <v>20</v>
      </c>
      <c r="I35" s="38">
        <v>0</v>
      </c>
      <c r="J35" s="38">
        <v>0</v>
      </c>
      <c r="K35" s="38">
        <v>0</v>
      </c>
      <c r="L35" s="38">
        <v>0</v>
      </c>
      <c r="M35" s="10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11">
        <v>0</v>
      </c>
      <c r="V35" s="38">
        <v>0</v>
      </c>
      <c r="W35" s="40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23">
        <f t="shared" si="0"/>
        <v>20</v>
      </c>
      <c r="AF35" s="85"/>
      <c r="AG35" s="86">
        <f t="shared" si="1"/>
        <v>0</v>
      </c>
      <c r="AH35" s="87">
        <f t="shared" si="2"/>
        <v>0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  <row r="36" spans="1:148" ht="33.75">
      <c r="A36" s="9">
        <v>29</v>
      </c>
      <c r="B36" s="22" t="s">
        <v>71</v>
      </c>
      <c r="C36" s="25" t="s">
        <v>72</v>
      </c>
      <c r="D36" s="9" t="s">
        <v>67</v>
      </c>
      <c r="E36" s="38">
        <v>0</v>
      </c>
      <c r="F36" s="11">
        <v>0</v>
      </c>
      <c r="G36" s="38">
        <v>0</v>
      </c>
      <c r="H36" s="39">
        <v>0</v>
      </c>
      <c r="I36" s="38">
        <v>0</v>
      </c>
      <c r="J36" s="38">
        <v>0</v>
      </c>
      <c r="K36" s="38">
        <v>0</v>
      </c>
      <c r="L36" s="38">
        <v>0</v>
      </c>
      <c r="M36" s="9">
        <v>0</v>
      </c>
      <c r="N36" s="38">
        <v>0</v>
      </c>
      <c r="O36" s="38">
        <v>0</v>
      </c>
      <c r="P36" s="39">
        <v>20</v>
      </c>
      <c r="Q36" s="38">
        <v>0</v>
      </c>
      <c r="R36" s="38">
        <v>0</v>
      </c>
      <c r="S36" s="38">
        <v>0</v>
      </c>
      <c r="T36" s="38">
        <v>0</v>
      </c>
      <c r="U36" s="11">
        <v>0</v>
      </c>
      <c r="V36" s="51">
        <v>20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23">
        <f t="shared" si="0"/>
        <v>40</v>
      </c>
      <c r="AF36" s="85"/>
      <c r="AG36" s="86">
        <f t="shared" si="1"/>
        <v>0</v>
      </c>
      <c r="AH36" s="87">
        <f t="shared" si="2"/>
        <v>0</v>
      </c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</row>
    <row r="37" spans="1:148" ht="22.5">
      <c r="A37" s="9">
        <v>30</v>
      </c>
      <c r="B37" s="22" t="s">
        <v>73</v>
      </c>
      <c r="C37" s="25" t="s">
        <v>74</v>
      </c>
      <c r="D37" s="9" t="s">
        <v>36</v>
      </c>
      <c r="E37" s="38">
        <v>0</v>
      </c>
      <c r="F37" s="9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10">
        <v>30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11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23">
        <f t="shared" si="0"/>
        <v>30</v>
      </c>
      <c r="AF37" s="85"/>
      <c r="AG37" s="86">
        <f t="shared" si="1"/>
        <v>0</v>
      </c>
      <c r="AH37" s="87">
        <f t="shared" si="2"/>
        <v>0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</row>
    <row r="38" spans="1:148" ht="45">
      <c r="A38" s="31">
        <v>31</v>
      </c>
      <c r="B38" s="22" t="s">
        <v>75</v>
      </c>
      <c r="C38" s="24" t="s">
        <v>76</v>
      </c>
      <c r="D38" s="9" t="s">
        <v>67</v>
      </c>
      <c r="E38" s="38">
        <v>0</v>
      </c>
      <c r="F38" s="9">
        <v>0</v>
      </c>
      <c r="G38" s="38">
        <v>0</v>
      </c>
      <c r="H38" s="38">
        <v>0</v>
      </c>
      <c r="I38" s="38">
        <v>0</v>
      </c>
      <c r="J38" s="10">
        <v>75</v>
      </c>
      <c r="K38" s="38">
        <v>0</v>
      </c>
      <c r="L38" s="38">
        <v>0</v>
      </c>
      <c r="M38" s="9">
        <v>0</v>
      </c>
      <c r="N38" s="38">
        <v>0</v>
      </c>
      <c r="O38" s="38">
        <v>60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11">
        <v>0</v>
      </c>
      <c r="V38" s="38">
        <v>0</v>
      </c>
      <c r="W38" s="38">
        <v>0</v>
      </c>
      <c r="X38" s="57">
        <v>100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23">
        <f t="shared" si="0"/>
        <v>235</v>
      </c>
      <c r="AF38" s="85"/>
      <c r="AG38" s="86">
        <f t="shared" si="1"/>
        <v>0</v>
      </c>
      <c r="AH38" s="87">
        <f t="shared" si="2"/>
        <v>0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</row>
    <row r="39" spans="1:148" ht="45">
      <c r="A39" s="23">
        <v>32</v>
      </c>
      <c r="B39" s="22" t="s">
        <v>77</v>
      </c>
      <c r="C39" s="24" t="s">
        <v>78</v>
      </c>
      <c r="D39" s="9" t="s">
        <v>67</v>
      </c>
      <c r="E39" s="38">
        <v>0</v>
      </c>
      <c r="F39" s="9">
        <v>40</v>
      </c>
      <c r="G39" s="38">
        <v>0</v>
      </c>
      <c r="H39" s="38">
        <v>40</v>
      </c>
      <c r="I39" s="38">
        <v>0</v>
      </c>
      <c r="J39" s="9">
        <v>75</v>
      </c>
      <c r="K39" s="63">
        <v>100</v>
      </c>
      <c r="L39" s="38">
        <v>0</v>
      </c>
      <c r="M39" s="9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11">
        <v>30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23">
        <f t="shared" si="0"/>
        <v>285</v>
      </c>
      <c r="AF39" s="85"/>
      <c r="AG39" s="86">
        <f t="shared" si="1"/>
        <v>0</v>
      </c>
      <c r="AH39" s="87">
        <f t="shared" si="2"/>
        <v>0</v>
      </c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</row>
    <row r="40" spans="1:148" ht="45">
      <c r="A40" s="14">
        <v>33</v>
      </c>
      <c r="B40" s="22" t="s">
        <v>79</v>
      </c>
      <c r="C40" s="24" t="s">
        <v>78</v>
      </c>
      <c r="D40" s="9" t="s">
        <v>67</v>
      </c>
      <c r="E40" s="38">
        <v>0</v>
      </c>
      <c r="F40" s="9">
        <v>0</v>
      </c>
      <c r="G40" s="38">
        <v>50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9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1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23">
        <f t="shared" si="0"/>
        <v>50</v>
      </c>
      <c r="AF40" s="85"/>
      <c r="AG40" s="86">
        <f t="shared" si="1"/>
        <v>0</v>
      </c>
      <c r="AH40" s="87">
        <f t="shared" si="2"/>
        <v>0</v>
      </c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</row>
    <row r="41" spans="1:148" ht="56.25">
      <c r="A41" s="9">
        <v>34</v>
      </c>
      <c r="B41" s="13" t="s">
        <v>159</v>
      </c>
      <c r="C41" s="25" t="s">
        <v>158</v>
      </c>
      <c r="D41" s="9" t="s">
        <v>36</v>
      </c>
      <c r="E41" s="38">
        <v>0</v>
      </c>
      <c r="F41" s="9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9">
        <v>0</v>
      </c>
      <c r="N41" s="38">
        <v>0</v>
      </c>
      <c r="O41" s="38">
        <v>10</v>
      </c>
      <c r="P41" s="38">
        <v>500</v>
      </c>
      <c r="Q41" s="38">
        <v>0</v>
      </c>
      <c r="R41" s="38">
        <v>0</v>
      </c>
      <c r="S41" s="38">
        <v>0</v>
      </c>
      <c r="T41" s="38">
        <v>0</v>
      </c>
      <c r="U41" s="1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43">
        <v>200</v>
      </c>
      <c r="AE41" s="23">
        <f t="shared" si="0"/>
        <v>710</v>
      </c>
      <c r="AF41" s="85"/>
      <c r="AG41" s="86">
        <f t="shared" si="1"/>
        <v>0</v>
      </c>
      <c r="AH41" s="87">
        <f t="shared" si="2"/>
        <v>0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</row>
    <row r="42" spans="1:148" ht="14.25">
      <c r="A42" s="31">
        <v>35</v>
      </c>
      <c r="B42" s="22" t="s">
        <v>80</v>
      </c>
      <c r="C42" s="13" t="s">
        <v>81</v>
      </c>
      <c r="D42" s="9" t="s">
        <v>33</v>
      </c>
      <c r="E42" s="38">
        <v>30</v>
      </c>
      <c r="F42" s="9">
        <v>0</v>
      </c>
      <c r="G42" s="38">
        <v>0</v>
      </c>
      <c r="H42" s="38">
        <v>0</v>
      </c>
      <c r="I42" s="38">
        <v>0</v>
      </c>
      <c r="J42" s="38">
        <v>0</v>
      </c>
      <c r="K42" s="63">
        <v>1</v>
      </c>
      <c r="L42" s="38">
        <v>0</v>
      </c>
      <c r="M42" s="10">
        <v>0</v>
      </c>
      <c r="N42" s="38">
        <v>2</v>
      </c>
      <c r="O42" s="38">
        <v>0</v>
      </c>
      <c r="P42" s="38">
        <v>0</v>
      </c>
      <c r="Q42" s="55">
        <v>1</v>
      </c>
      <c r="R42" s="38">
        <v>0</v>
      </c>
      <c r="S42" s="38">
        <v>0</v>
      </c>
      <c r="T42" s="38">
        <v>0</v>
      </c>
      <c r="U42" s="11">
        <v>0</v>
      </c>
      <c r="V42" s="38">
        <v>0</v>
      </c>
      <c r="W42" s="40">
        <v>1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43">
        <v>5</v>
      </c>
      <c r="AE42" s="23">
        <f t="shared" si="0"/>
        <v>40</v>
      </c>
      <c r="AF42" s="85"/>
      <c r="AG42" s="86">
        <f t="shared" si="1"/>
        <v>0</v>
      </c>
      <c r="AH42" s="87">
        <f t="shared" si="2"/>
        <v>0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</row>
    <row r="43" spans="1:148" ht="22.5">
      <c r="A43" s="29">
        <v>36</v>
      </c>
      <c r="B43" s="22" t="s">
        <v>82</v>
      </c>
      <c r="C43" s="13" t="s">
        <v>83</v>
      </c>
      <c r="D43" s="9" t="s">
        <v>67</v>
      </c>
      <c r="E43" s="11">
        <v>0</v>
      </c>
      <c r="F43" s="9">
        <v>0</v>
      </c>
      <c r="G43" s="38">
        <v>0</v>
      </c>
      <c r="H43" s="38">
        <v>0</v>
      </c>
      <c r="I43" s="38">
        <v>0</v>
      </c>
      <c r="J43" s="38">
        <v>0</v>
      </c>
      <c r="K43" s="63">
        <v>2</v>
      </c>
      <c r="L43" s="38">
        <v>0</v>
      </c>
      <c r="M43" s="10">
        <v>0</v>
      </c>
      <c r="N43" s="38">
        <v>0</v>
      </c>
      <c r="O43" s="38">
        <v>1</v>
      </c>
      <c r="P43" s="38">
        <v>0</v>
      </c>
      <c r="Q43" s="38">
        <v>0</v>
      </c>
      <c r="R43" s="38">
        <v>0</v>
      </c>
      <c r="S43" s="61">
        <v>2</v>
      </c>
      <c r="T43" s="11">
        <v>0</v>
      </c>
      <c r="U43" s="11">
        <v>0</v>
      </c>
      <c r="V43" s="38">
        <v>0</v>
      </c>
      <c r="W43" s="38">
        <v>1</v>
      </c>
      <c r="X43" s="38">
        <v>0</v>
      </c>
      <c r="Y43" s="38">
        <v>0</v>
      </c>
      <c r="Z43" s="38">
        <v>0</v>
      </c>
      <c r="AA43" s="38">
        <v>20</v>
      </c>
      <c r="AB43" s="38">
        <v>0</v>
      </c>
      <c r="AC43" s="38">
        <v>0</v>
      </c>
      <c r="AD43" s="43">
        <v>40</v>
      </c>
      <c r="AE43" s="23">
        <f aca="true" t="shared" si="3" ref="AE43:AE75">SUM(E43:AD43)</f>
        <v>66</v>
      </c>
      <c r="AF43" s="85"/>
      <c r="AG43" s="86">
        <f t="shared" si="1"/>
        <v>0</v>
      </c>
      <c r="AH43" s="87">
        <f t="shared" si="2"/>
        <v>0</v>
      </c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</row>
    <row r="44" spans="1:148" ht="22.5">
      <c r="A44" s="23">
        <v>37</v>
      </c>
      <c r="B44" s="22" t="s">
        <v>84</v>
      </c>
      <c r="C44" s="13" t="s">
        <v>85</v>
      </c>
      <c r="D44" s="9" t="s">
        <v>33</v>
      </c>
      <c r="E44" s="38">
        <v>10</v>
      </c>
      <c r="F44" s="9">
        <v>0</v>
      </c>
      <c r="G44" s="38">
        <v>0</v>
      </c>
      <c r="H44" s="38">
        <v>0</v>
      </c>
      <c r="I44" s="38">
        <v>0</v>
      </c>
      <c r="J44" s="38">
        <v>0</v>
      </c>
      <c r="K44" s="63">
        <v>1</v>
      </c>
      <c r="L44" s="38">
        <v>15</v>
      </c>
      <c r="M44" s="10">
        <v>0</v>
      </c>
      <c r="N44" s="38">
        <v>2</v>
      </c>
      <c r="O44" s="38">
        <v>1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11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23">
        <f t="shared" si="3"/>
        <v>29</v>
      </c>
      <c r="AF44" s="85"/>
      <c r="AG44" s="86">
        <f t="shared" si="1"/>
        <v>0</v>
      </c>
      <c r="AH44" s="87">
        <f t="shared" si="2"/>
        <v>0</v>
      </c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</row>
    <row r="45" spans="1:148" ht="22.5">
      <c r="A45" s="23">
        <v>38</v>
      </c>
      <c r="B45" s="22" t="s">
        <v>86</v>
      </c>
      <c r="C45" s="13" t="s">
        <v>87</v>
      </c>
      <c r="D45" s="9" t="s">
        <v>33</v>
      </c>
      <c r="E45" s="38">
        <v>40</v>
      </c>
      <c r="F45" s="9">
        <v>0</v>
      </c>
      <c r="G45" s="38">
        <v>0</v>
      </c>
      <c r="H45" s="38">
        <v>0</v>
      </c>
      <c r="I45" s="38">
        <v>0</v>
      </c>
      <c r="J45" s="38">
        <v>0</v>
      </c>
      <c r="K45" s="63">
        <v>1</v>
      </c>
      <c r="L45" s="38">
        <v>20</v>
      </c>
      <c r="M45" s="10">
        <v>0</v>
      </c>
      <c r="N45" s="38">
        <v>2</v>
      </c>
      <c r="O45" s="38">
        <v>2</v>
      </c>
      <c r="P45" s="38">
        <v>0</v>
      </c>
      <c r="Q45" s="55">
        <v>1</v>
      </c>
      <c r="R45" s="38">
        <v>0</v>
      </c>
      <c r="S45" s="38">
        <v>0</v>
      </c>
      <c r="T45" s="38">
        <v>0</v>
      </c>
      <c r="U45" s="11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43">
        <v>4</v>
      </c>
      <c r="AE45" s="23">
        <f t="shared" si="3"/>
        <v>70</v>
      </c>
      <c r="AF45" s="85"/>
      <c r="AG45" s="86">
        <f t="shared" si="1"/>
        <v>0</v>
      </c>
      <c r="AH45" s="87">
        <f t="shared" si="2"/>
        <v>0</v>
      </c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</row>
    <row r="46" spans="1:148" ht="22.5">
      <c r="A46" s="31">
        <v>39</v>
      </c>
      <c r="B46" s="22" t="s">
        <v>88</v>
      </c>
      <c r="C46" s="13" t="s">
        <v>89</v>
      </c>
      <c r="D46" s="9" t="s">
        <v>33</v>
      </c>
      <c r="E46" s="38">
        <v>30</v>
      </c>
      <c r="F46" s="9">
        <v>0</v>
      </c>
      <c r="G46" s="38">
        <v>0</v>
      </c>
      <c r="H46" s="38">
        <v>0</v>
      </c>
      <c r="I46" s="38">
        <v>0</v>
      </c>
      <c r="J46" s="38">
        <v>0</v>
      </c>
      <c r="K46" s="63">
        <v>1</v>
      </c>
      <c r="L46" s="38">
        <v>5</v>
      </c>
      <c r="M46" s="10">
        <v>0</v>
      </c>
      <c r="N46" s="38">
        <v>0</v>
      </c>
      <c r="O46" s="38">
        <v>0</v>
      </c>
      <c r="P46" s="38">
        <v>0</v>
      </c>
      <c r="Q46" s="55">
        <v>1</v>
      </c>
      <c r="R46" s="38">
        <v>0</v>
      </c>
      <c r="S46" s="38">
        <v>0</v>
      </c>
      <c r="T46" s="38">
        <v>0</v>
      </c>
      <c r="U46" s="11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23">
        <f t="shared" si="3"/>
        <v>37</v>
      </c>
      <c r="AF46" s="85"/>
      <c r="AG46" s="86">
        <f t="shared" si="1"/>
        <v>0</v>
      </c>
      <c r="AH46" s="87">
        <f t="shared" si="2"/>
        <v>0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</row>
    <row r="47" spans="1:148" ht="45">
      <c r="A47" s="23">
        <v>40</v>
      </c>
      <c r="B47" s="22" t="s">
        <v>90</v>
      </c>
      <c r="C47" s="13" t="s">
        <v>91</v>
      </c>
      <c r="D47" s="9" t="s">
        <v>33</v>
      </c>
      <c r="E47" s="38">
        <v>0</v>
      </c>
      <c r="F47" s="10">
        <v>0</v>
      </c>
      <c r="G47" s="38">
        <v>0</v>
      </c>
      <c r="H47" s="37">
        <v>0</v>
      </c>
      <c r="I47" s="38">
        <v>0</v>
      </c>
      <c r="J47" s="38">
        <v>0</v>
      </c>
      <c r="K47" s="63">
        <v>1</v>
      </c>
      <c r="L47" s="38">
        <v>0</v>
      </c>
      <c r="M47" s="10">
        <v>0</v>
      </c>
      <c r="N47" s="40">
        <v>2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11">
        <v>0</v>
      </c>
      <c r="V47" s="38">
        <v>0</v>
      </c>
      <c r="W47" s="40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43">
        <v>2</v>
      </c>
      <c r="AE47" s="23">
        <f t="shared" si="3"/>
        <v>5</v>
      </c>
      <c r="AF47" s="85"/>
      <c r="AG47" s="86">
        <f t="shared" si="1"/>
        <v>0</v>
      </c>
      <c r="AH47" s="87">
        <f t="shared" si="2"/>
        <v>0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</row>
    <row r="48" spans="1:148" ht="45">
      <c r="A48" s="23">
        <v>41</v>
      </c>
      <c r="B48" s="22" t="s">
        <v>92</v>
      </c>
      <c r="C48" s="13" t="s">
        <v>93</v>
      </c>
      <c r="D48" s="9" t="s">
        <v>33</v>
      </c>
      <c r="E48" s="38">
        <v>0</v>
      </c>
      <c r="F48" s="10">
        <v>0</v>
      </c>
      <c r="G48" s="38">
        <v>0</v>
      </c>
      <c r="H48" s="37">
        <v>0</v>
      </c>
      <c r="I48" s="38">
        <v>0</v>
      </c>
      <c r="J48" s="38">
        <v>0</v>
      </c>
      <c r="K48" s="63">
        <v>1</v>
      </c>
      <c r="L48" s="38">
        <v>0</v>
      </c>
      <c r="M48" s="10">
        <v>0</v>
      </c>
      <c r="N48" s="40">
        <v>2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11">
        <v>0</v>
      </c>
      <c r="V48" s="38">
        <v>0</v>
      </c>
      <c r="W48" s="40">
        <v>1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43">
        <v>2</v>
      </c>
      <c r="AE48" s="23">
        <f t="shared" si="3"/>
        <v>6</v>
      </c>
      <c r="AF48" s="85"/>
      <c r="AG48" s="86">
        <f t="shared" si="1"/>
        <v>0</v>
      </c>
      <c r="AH48" s="87">
        <f t="shared" si="2"/>
        <v>0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</row>
    <row r="49" spans="1:148" ht="45">
      <c r="A49" s="23">
        <v>42</v>
      </c>
      <c r="B49" s="22" t="s">
        <v>94</v>
      </c>
      <c r="C49" s="13" t="s">
        <v>95</v>
      </c>
      <c r="D49" s="9" t="s">
        <v>33</v>
      </c>
      <c r="E49" s="38">
        <v>0</v>
      </c>
      <c r="F49" s="10">
        <v>0</v>
      </c>
      <c r="G49" s="38">
        <v>0</v>
      </c>
      <c r="H49" s="37">
        <v>0</v>
      </c>
      <c r="I49" s="38">
        <v>0</v>
      </c>
      <c r="J49" s="38">
        <v>0</v>
      </c>
      <c r="K49" s="63">
        <v>1</v>
      </c>
      <c r="L49" s="38">
        <v>0</v>
      </c>
      <c r="M49" s="10">
        <v>0</v>
      </c>
      <c r="N49" s="40">
        <v>2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11">
        <v>0</v>
      </c>
      <c r="V49" s="38">
        <v>0</v>
      </c>
      <c r="W49" s="40">
        <v>1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43">
        <v>2</v>
      </c>
      <c r="AE49" s="23">
        <f t="shared" si="3"/>
        <v>6</v>
      </c>
      <c r="AF49" s="85"/>
      <c r="AG49" s="86">
        <f t="shared" si="1"/>
        <v>0</v>
      </c>
      <c r="AH49" s="87">
        <f t="shared" si="2"/>
        <v>0</v>
      </c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</row>
    <row r="50" spans="1:148" ht="45">
      <c r="A50" s="23">
        <v>43</v>
      </c>
      <c r="B50" s="22" t="s">
        <v>96</v>
      </c>
      <c r="C50" s="13" t="s">
        <v>97</v>
      </c>
      <c r="D50" s="9" t="s">
        <v>33</v>
      </c>
      <c r="E50" s="38">
        <v>0</v>
      </c>
      <c r="F50" s="10">
        <v>0</v>
      </c>
      <c r="G50" s="38">
        <v>0</v>
      </c>
      <c r="H50" s="37">
        <v>0</v>
      </c>
      <c r="I50" s="38">
        <v>0</v>
      </c>
      <c r="J50" s="38">
        <v>0</v>
      </c>
      <c r="K50" s="63">
        <v>1</v>
      </c>
      <c r="L50" s="38">
        <v>0</v>
      </c>
      <c r="M50" s="10">
        <v>0</v>
      </c>
      <c r="N50" s="40">
        <v>2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11">
        <v>0</v>
      </c>
      <c r="V50" s="38">
        <v>0</v>
      </c>
      <c r="W50" s="40">
        <v>1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43">
        <v>2</v>
      </c>
      <c r="AE50" s="23">
        <f t="shared" si="3"/>
        <v>6</v>
      </c>
      <c r="AF50" s="85"/>
      <c r="AG50" s="86">
        <f t="shared" si="1"/>
        <v>0</v>
      </c>
      <c r="AH50" s="87">
        <f t="shared" si="2"/>
        <v>0</v>
      </c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</row>
    <row r="51" spans="1:148" ht="45">
      <c r="A51" s="23">
        <v>44</v>
      </c>
      <c r="B51" s="22" t="s">
        <v>98</v>
      </c>
      <c r="C51" s="13" t="s">
        <v>99</v>
      </c>
      <c r="D51" s="9" t="s">
        <v>33</v>
      </c>
      <c r="E51" s="38">
        <v>0</v>
      </c>
      <c r="F51" s="10">
        <v>1</v>
      </c>
      <c r="G51" s="38">
        <v>0</v>
      </c>
      <c r="H51" s="37">
        <v>0</v>
      </c>
      <c r="I51" s="48">
        <v>1</v>
      </c>
      <c r="J51" s="38">
        <v>0</v>
      </c>
      <c r="K51" s="63">
        <v>1</v>
      </c>
      <c r="L51" s="38">
        <v>0</v>
      </c>
      <c r="M51" s="10">
        <v>0</v>
      </c>
      <c r="N51" s="40">
        <v>2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11">
        <v>0</v>
      </c>
      <c r="V51" s="38">
        <v>0</v>
      </c>
      <c r="W51" s="40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43">
        <v>2</v>
      </c>
      <c r="AE51" s="23">
        <f t="shared" si="3"/>
        <v>7</v>
      </c>
      <c r="AF51" s="85"/>
      <c r="AG51" s="86">
        <f t="shared" si="1"/>
        <v>0</v>
      </c>
      <c r="AH51" s="87">
        <f t="shared" si="2"/>
        <v>0</v>
      </c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</row>
    <row r="52" spans="1:148" ht="45">
      <c r="A52" s="23">
        <v>45</v>
      </c>
      <c r="B52" s="22" t="s">
        <v>100</v>
      </c>
      <c r="C52" s="13" t="s">
        <v>101</v>
      </c>
      <c r="D52" s="9" t="s">
        <v>36</v>
      </c>
      <c r="E52" s="38">
        <v>0</v>
      </c>
      <c r="F52" s="9">
        <v>10</v>
      </c>
      <c r="G52" s="37">
        <v>100</v>
      </c>
      <c r="H52" s="38">
        <v>30</v>
      </c>
      <c r="I52" s="38">
        <v>0</v>
      </c>
      <c r="J52" s="9">
        <v>25</v>
      </c>
      <c r="K52" s="63">
        <v>50</v>
      </c>
      <c r="L52" s="38">
        <v>50</v>
      </c>
      <c r="M52" s="10">
        <v>35</v>
      </c>
      <c r="N52" s="40">
        <v>20</v>
      </c>
      <c r="O52" s="38">
        <v>6</v>
      </c>
      <c r="P52" s="38">
        <v>0</v>
      </c>
      <c r="Q52" s="55">
        <v>42</v>
      </c>
      <c r="R52" s="10">
        <v>35</v>
      </c>
      <c r="S52" s="61">
        <v>30</v>
      </c>
      <c r="T52" s="39">
        <v>180</v>
      </c>
      <c r="U52" s="11">
        <v>20</v>
      </c>
      <c r="V52" s="38">
        <v>0</v>
      </c>
      <c r="W52" s="40">
        <v>20</v>
      </c>
      <c r="X52" s="38">
        <v>0</v>
      </c>
      <c r="Y52" s="38">
        <v>0</v>
      </c>
      <c r="Z52" s="47">
        <v>60</v>
      </c>
      <c r="AA52" s="38">
        <v>10</v>
      </c>
      <c r="AB52" s="38">
        <v>0</v>
      </c>
      <c r="AC52" s="38">
        <v>0</v>
      </c>
      <c r="AD52" s="43">
        <v>400</v>
      </c>
      <c r="AE52" s="23">
        <f t="shared" si="3"/>
        <v>1123</v>
      </c>
      <c r="AF52" s="85"/>
      <c r="AG52" s="86">
        <f t="shared" si="1"/>
        <v>0</v>
      </c>
      <c r="AH52" s="87">
        <f t="shared" si="2"/>
        <v>0</v>
      </c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</row>
    <row r="53" spans="1:148" ht="22.5">
      <c r="A53" s="30">
        <v>46</v>
      </c>
      <c r="B53" s="22" t="s">
        <v>102</v>
      </c>
      <c r="C53" s="13" t="s">
        <v>103</v>
      </c>
      <c r="D53" s="9" t="s">
        <v>33</v>
      </c>
      <c r="E53" s="38">
        <v>20</v>
      </c>
      <c r="F53" s="10">
        <v>0</v>
      </c>
      <c r="G53" s="38">
        <v>0</v>
      </c>
      <c r="H53" s="38">
        <v>0</v>
      </c>
      <c r="I53" s="38">
        <v>0</v>
      </c>
      <c r="J53" s="9">
        <v>1</v>
      </c>
      <c r="K53" s="63">
        <v>5</v>
      </c>
      <c r="L53" s="38">
        <v>0</v>
      </c>
      <c r="M53" s="10">
        <v>0</v>
      </c>
      <c r="N53" s="40">
        <v>1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11">
        <v>0</v>
      </c>
      <c r="V53" s="38">
        <v>0</v>
      </c>
      <c r="W53" s="40">
        <v>2</v>
      </c>
      <c r="X53" s="38">
        <v>0</v>
      </c>
      <c r="Y53" s="38">
        <v>0</v>
      </c>
      <c r="Z53" s="38">
        <v>0</v>
      </c>
      <c r="AA53" s="38">
        <v>15</v>
      </c>
      <c r="AB53" s="38">
        <v>0</v>
      </c>
      <c r="AC53" s="38">
        <v>0</v>
      </c>
      <c r="AD53" s="43">
        <v>5</v>
      </c>
      <c r="AE53" s="23">
        <f t="shared" si="3"/>
        <v>49</v>
      </c>
      <c r="AF53" s="85"/>
      <c r="AG53" s="86">
        <f t="shared" si="1"/>
        <v>0</v>
      </c>
      <c r="AH53" s="87">
        <f t="shared" si="2"/>
        <v>0</v>
      </c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</row>
    <row r="54" spans="1:148" ht="33.75">
      <c r="A54" s="30">
        <v>47</v>
      </c>
      <c r="B54" s="68" t="s">
        <v>222</v>
      </c>
      <c r="C54" s="66" t="s">
        <v>214</v>
      </c>
      <c r="D54" s="23" t="s">
        <v>33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79">
        <v>100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23">
        <f>SUM(E54:AD54)</f>
        <v>100</v>
      </c>
      <c r="AF54" s="85"/>
      <c r="AG54" s="86">
        <f t="shared" si="1"/>
        <v>0</v>
      </c>
      <c r="AH54" s="87">
        <f t="shared" si="2"/>
        <v>0</v>
      </c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</row>
    <row r="55" spans="1:148" ht="67.5">
      <c r="A55" s="30">
        <v>48</v>
      </c>
      <c r="B55" s="13" t="s">
        <v>160</v>
      </c>
      <c r="C55" s="13" t="s">
        <v>220</v>
      </c>
      <c r="D55" s="9" t="s">
        <v>36</v>
      </c>
      <c r="E55" s="38">
        <v>579</v>
      </c>
      <c r="F55" s="9">
        <v>60</v>
      </c>
      <c r="G55" s="37">
        <v>80</v>
      </c>
      <c r="H55" s="38">
        <v>30</v>
      </c>
      <c r="I55" s="38">
        <v>0</v>
      </c>
      <c r="J55" s="9">
        <v>50</v>
      </c>
      <c r="K55" s="63">
        <v>10</v>
      </c>
      <c r="L55" s="38">
        <v>18</v>
      </c>
      <c r="M55" s="10">
        <v>20</v>
      </c>
      <c r="N55" s="38">
        <v>0</v>
      </c>
      <c r="O55" s="38">
        <v>15</v>
      </c>
      <c r="P55" s="38">
        <v>61</v>
      </c>
      <c r="Q55" s="55">
        <v>62</v>
      </c>
      <c r="R55" s="10">
        <v>116</v>
      </c>
      <c r="S55" s="61">
        <v>72</v>
      </c>
      <c r="T55" s="39">
        <v>152</v>
      </c>
      <c r="U55" s="11">
        <v>3</v>
      </c>
      <c r="V55" s="49">
        <v>80</v>
      </c>
      <c r="W55" s="40">
        <v>88</v>
      </c>
      <c r="X55" s="57">
        <v>100</v>
      </c>
      <c r="Y55" s="38">
        <v>0</v>
      </c>
      <c r="Z55" s="38">
        <v>0</v>
      </c>
      <c r="AA55" s="38">
        <v>71</v>
      </c>
      <c r="AB55" s="38">
        <v>0</v>
      </c>
      <c r="AC55" s="42">
        <v>15</v>
      </c>
      <c r="AD55" s="43">
        <v>200</v>
      </c>
      <c r="AE55" s="23">
        <f t="shared" si="3"/>
        <v>1882</v>
      </c>
      <c r="AF55" s="85"/>
      <c r="AG55" s="86">
        <f t="shared" si="1"/>
        <v>0</v>
      </c>
      <c r="AH55" s="87">
        <f t="shared" si="2"/>
        <v>0</v>
      </c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</row>
    <row r="56" spans="1:148" ht="33.75">
      <c r="A56" s="30">
        <v>49</v>
      </c>
      <c r="B56" s="22" t="s">
        <v>104</v>
      </c>
      <c r="C56" s="25" t="s">
        <v>217</v>
      </c>
      <c r="D56" s="9" t="s">
        <v>67</v>
      </c>
      <c r="E56" s="38">
        <v>0</v>
      </c>
      <c r="F56" s="9">
        <v>0</v>
      </c>
      <c r="G56" s="38">
        <v>20</v>
      </c>
      <c r="H56" s="38">
        <v>20</v>
      </c>
      <c r="I56" s="47">
        <v>330</v>
      </c>
      <c r="J56" s="38">
        <v>0</v>
      </c>
      <c r="K56" s="38">
        <v>0</v>
      </c>
      <c r="L56" s="38">
        <v>0</v>
      </c>
      <c r="M56" s="9">
        <v>0</v>
      </c>
      <c r="N56" s="38">
        <v>0</v>
      </c>
      <c r="O56" s="38">
        <v>0</v>
      </c>
      <c r="P56" s="38">
        <v>0</v>
      </c>
      <c r="Q56" s="38">
        <v>0</v>
      </c>
      <c r="R56" s="9">
        <v>52</v>
      </c>
      <c r="S56" s="38">
        <v>0</v>
      </c>
      <c r="T56" s="38">
        <v>0</v>
      </c>
      <c r="U56" s="11">
        <v>0</v>
      </c>
      <c r="V56" s="38">
        <v>0</v>
      </c>
      <c r="W56" s="38">
        <v>50</v>
      </c>
      <c r="X56" s="57">
        <v>105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23">
        <f t="shared" si="3"/>
        <v>577</v>
      </c>
      <c r="AF56" s="85"/>
      <c r="AG56" s="86">
        <f t="shared" si="1"/>
        <v>0</v>
      </c>
      <c r="AH56" s="87">
        <f t="shared" si="2"/>
        <v>0</v>
      </c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</row>
    <row r="57" spans="1:148" ht="22.5">
      <c r="A57" s="33">
        <v>50</v>
      </c>
      <c r="B57" s="22" t="s">
        <v>104</v>
      </c>
      <c r="C57" s="25" t="s">
        <v>105</v>
      </c>
      <c r="D57" s="9" t="s">
        <v>67</v>
      </c>
      <c r="E57" s="38">
        <v>0</v>
      </c>
      <c r="F57" s="9">
        <v>20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9">
        <v>0</v>
      </c>
      <c r="N57" s="38">
        <v>0</v>
      </c>
      <c r="O57" s="38">
        <v>0</v>
      </c>
      <c r="P57" s="38">
        <v>0</v>
      </c>
      <c r="Q57" s="38">
        <v>0</v>
      </c>
      <c r="R57" s="9">
        <v>13</v>
      </c>
      <c r="S57" s="58">
        <v>20</v>
      </c>
      <c r="T57" s="38">
        <v>0</v>
      </c>
      <c r="U57" s="11">
        <v>2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23">
        <f t="shared" si="3"/>
        <v>55</v>
      </c>
      <c r="AF57" s="85"/>
      <c r="AG57" s="86">
        <f t="shared" si="1"/>
        <v>0</v>
      </c>
      <c r="AH57" s="87">
        <f t="shared" si="2"/>
        <v>0</v>
      </c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</row>
    <row r="58" spans="1:148" ht="22.5">
      <c r="A58" s="32">
        <v>51</v>
      </c>
      <c r="B58" s="22" t="s">
        <v>104</v>
      </c>
      <c r="C58" s="25" t="s">
        <v>106</v>
      </c>
      <c r="D58" s="9" t="s">
        <v>67</v>
      </c>
      <c r="E58" s="38">
        <v>0</v>
      </c>
      <c r="F58" s="9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9">
        <v>0</v>
      </c>
      <c r="N58" s="38">
        <v>10</v>
      </c>
      <c r="O58" s="38">
        <v>0</v>
      </c>
      <c r="P58" s="38">
        <v>0</v>
      </c>
      <c r="Q58" s="55"/>
      <c r="R58" s="38">
        <v>0</v>
      </c>
      <c r="S58" s="38">
        <v>0</v>
      </c>
      <c r="T58" s="38">
        <v>40</v>
      </c>
      <c r="U58" s="11">
        <v>3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23">
        <f t="shared" si="3"/>
        <v>53</v>
      </c>
      <c r="AF58" s="85"/>
      <c r="AG58" s="86">
        <f t="shared" si="1"/>
        <v>0</v>
      </c>
      <c r="AH58" s="87">
        <f t="shared" si="2"/>
        <v>0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</row>
    <row r="59" spans="1:148" ht="22.5">
      <c r="A59" s="9">
        <v>52</v>
      </c>
      <c r="B59" s="22" t="s">
        <v>164</v>
      </c>
      <c r="C59" s="13" t="s">
        <v>168</v>
      </c>
      <c r="D59" s="9" t="s">
        <v>36</v>
      </c>
      <c r="E59" s="38">
        <v>0</v>
      </c>
      <c r="F59" s="9">
        <v>0</v>
      </c>
      <c r="G59" s="37">
        <v>50</v>
      </c>
      <c r="H59" s="38">
        <v>75</v>
      </c>
      <c r="I59" s="38">
        <v>0</v>
      </c>
      <c r="J59" s="38">
        <v>0</v>
      </c>
      <c r="K59" s="38">
        <v>0</v>
      </c>
      <c r="L59" s="38">
        <v>0</v>
      </c>
      <c r="M59" s="10">
        <v>0</v>
      </c>
      <c r="N59" s="40">
        <v>1670</v>
      </c>
      <c r="O59" s="38">
        <v>0</v>
      </c>
      <c r="P59" s="38">
        <v>0</v>
      </c>
      <c r="Q59" s="55">
        <v>500</v>
      </c>
      <c r="R59" s="38">
        <v>0</v>
      </c>
      <c r="S59" s="38">
        <v>0</v>
      </c>
      <c r="T59" s="39">
        <v>2200</v>
      </c>
      <c r="U59" s="11">
        <v>100</v>
      </c>
      <c r="V59" s="38">
        <v>0</v>
      </c>
      <c r="W59" s="38">
        <v>100</v>
      </c>
      <c r="X59" s="38">
        <v>0</v>
      </c>
      <c r="Y59" s="48">
        <v>1962</v>
      </c>
      <c r="Z59" s="38">
        <v>0</v>
      </c>
      <c r="AA59" s="38">
        <v>500</v>
      </c>
      <c r="AB59" s="38">
        <v>0</v>
      </c>
      <c r="AC59" s="42">
        <v>350</v>
      </c>
      <c r="AD59" s="43">
        <v>1000</v>
      </c>
      <c r="AE59" s="23">
        <f t="shared" si="3"/>
        <v>8507</v>
      </c>
      <c r="AF59" s="85"/>
      <c r="AG59" s="86">
        <f t="shared" si="1"/>
        <v>0</v>
      </c>
      <c r="AH59" s="87">
        <f t="shared" si="2"/>
        <v>0</v>
      </c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</row>
    <row r="60" spans="1:148" ht="22.5">
      <c r="A60" s="75">
        <v>53</v>
      </c>
      <c r="B60" s="13" t="s">
        <v>164</v>
      </c>
      <c r="C60" s="13" t="s">
        <v>167</v>
      </c>
      <c r="D60" s="9" t="s">
        <v>36</v>
      </c>
      <c r="E60" s="38">
        <v>1000</v>
      </c>
      <c r="F60" s="9">
        <v>0</v>
      </c>
      <c r="G60" s="38">
        <v>50</v>
      </c>
      <c r="H60" s="38">
        <v>75</v>
      </c>
      <c r="I60" s="38">
        <v>0</v>
      </c>
      <c r="J60" s="38">
        <v>0</v>
      </c>
      <c r="K60" s="63">
        <v>200</v>
      </c>
      <c r="L60" s="38">
        <v>0</v>
      </c>
      <c r="M60" s="10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11">
        <v>0</v>
      </c>
      <c r="V60" s="38">
        <v>0</v>
      </c>
      <c r="W60" s="40">
        <v>300</v>
      </c>
      <c r="X60" s="57">
        <v>500</v>
      </c>
      <c r="Y60" s="38">
        <v>0</v>
      </c>
      <c r="Z60" s="38">
        <v>0</v>
      </c>
      <c r="AA60" s="38">
        <v>500</v>
      </c>
      <c r="AB60" s="38">
        <v>0</v>
      </c>
      <c r="AC60" s="38">
        <v>0</v>
      </c>
      <c r="AD60" s="38">
        <v>0</v>
      </c>
      <c r="AE60" s="23">
        <f t="shared" si="3"/>
        <v>2625</v>
      </c>
      <c r="AF60" s="85"/>
      <c r="AG60" s="86">
        <f t="shared" si="1"/>
        <v>0</v>
      </c>
      <c r="AH60" s="87">
        <f t="shared" si="2"/>
        <v>0</v>
      </c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</row>
    <row r="61" spans="1:148" ht="56.25">
      <c r="A61" s="9">
        <v>54</v>
      </c>
      <c r="B61" s="13" t="s">
        <v>164</v>
      </c>
      <c r="C61" s="13" t="s">
        <v>166</v>
      </c>
      <c r="D61" s="9" t="s">
        <v>36</v>
      </c>
      <c r="E61" s="38">
        <v>0</v>
      </c>
      <c r="F61" s="9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10">
        <v>0</v>
      </c>
      <c r="N61" s="38">
        <v>0</v>
      </c>
      <c r="O61" s="40">
        <v>15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11">
        <v>0</v>
      </c>
      <c r="V61" s="38">
        <v>0</v>
      </c>
      <c r="W61" s="40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23">
        <f t="shared" si="3"/>
        <v>15</v>
      </c>
      <c r="AF61" s="85"/>
      <c r="AG61" s="86">
        <f t="shared" si="1"/>
        <v>0</v>
      </c>
      <c r="AH61" s="87">
        <f t="shared" si="2"/>
        <v>0</v>
      </c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</row>
    <row r="62" spans="1:148" ht="33.75">
      <c r="A62" s="9">
        <v>55</v>
      </c>
      <c r="B62" s="13" t="s">
        <v>164</v>
      </c>
      <c r="C62" s="13" t="s">
        <v>165</v>
      </c>
      <c r="D62" s="9" t="s">
        <v>36</v>
      </c>
      <c r="E62" s="38">
        <v>1000</v>
      </c>
      <c r="F62" s="9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9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9">
        <v>600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2000</v>
      </c>
      <c r="AC62" s="38">
        <v>0</v>
      </c>
      <c r="AD62" s="38">
        <v>0</v>
      </c>
      <c r="AE62" s="23">
        <f t="shared" si="3"/>
        <v>3600</v>
      </c>
      <c r="AF62" s="85"/>
      <c r="AG62" s="86">
        <f t="shared" si="1"/>
        <v>0</v>
      </c>
      <c r="AH62" s="87">
        <f t="shared" si="2"/>
        <v>0</v>
      </c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</row>
    <row r="63" spans="1:148" ht="33.75">
      <c r="A63" s="29">
        <v>56</v>
      </c>
      <c r="B63" s="25" t="s">
        <v>164</v>
      </c>
      <c r="C63" s="13" t="s">
        <v>163</v>
      </c>
      <c r="D63" s="9" t="s">
        <v>36</v>
      </c>
      <c r="E63" s="38">
        <v>0</v>
      </c>
      <c r="F63" s="9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9">
        <v>0</v>
      </c>
      <c r="N63" s="38">
        <v>0</v>
      </c>
      <c r="O63" s="38">
        <v>0</v>
      </c>
      <c r="P63" s="38">
        <v>0</v>
      </c>
      <c r="Q63" s="38">
        <v>0</v>
      </c>
      <c r="R63" s="9">
        <v>700</v>
      </c>
      <c r="S63" s="38">
        <v>0</v>
      </c>
      <c r="T63" s="38">
        <v>0</v>
      </c>
      <c r="U63" s="9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23">
        <f t="shared" si="3"/>
        <v>700</v>
      </c>
      <c r="AF63" s="85"/>
      <c r="AG63" s="86">
        <f t="shared" si="1"/>
        <v>0</v>
      </c>
      <c r="AH63" s="87">
        <f t="shared" si="2"/>
        <v>0</v>
      </c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</row>
    <row r="64" spans="1:148" ht="202.5">
      <c r="A64" s="23">
        <v>57</v>
      </c>
      <c r="B64" s="13" t="s">
        <v>162</v>
      </c>
      <c r="C64" s="13" t="s">
        <v>161</v>
      </c>
      <c r="D64" s="9" t="s">
        <v>36</v>
      </c>
      <c r="E64" s="38">
        <v>750</v>
      </c>
      <c r="F64" s="9">
        <v>0</v>
      </c>
      <c r="G64" s="37">
        <v>50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10">
        <v>0</v>
      </c>
      <c r="N64" s="38">
        <v>0</v>
      </c>
      <c r="O64" s="40">
        <v>5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11">
        <v>0</v>
      </c>
      <c r="V64" s="11">
        <v>0</v>
      </c>
      <c r="W64" s="40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43">
        <v>100</v>
      </c>
      <c r="AE64" s="23">
        <f t="shared" si="3"/>
        <v>905</v>
      </c>
      <c r="AF64" s="85"/>
      <c r="AG64" s="86">
        <f t="shared" si="1"/>
        <v>0</v>
      </c>
      <c r="AH64" s="87">
        <f t="shared" si="2"/>
        <v>0</v>
      </c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</row>
    <row r="65" spans="1:148" ht="22.5">
      <c r="A65" s="31">
        <v>58</v>
      </c>
      <c r="B65" s="13" t="s">
        <v>192</v>
      </c>
      <c r="C65" s="13" t="s">
        <v>191</v>
      </c>
      <c r="D65" s="9" t="s">
        <v>33</v>
      </c>
      <c r="E65" s="38">
        <v>30</v>
      </c>
      <c r="F65" s="9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10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11">
        <v>0</v>
      </c>
      <c r="V65" s="49">
        <v>3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23">
        <f t="shared" si="3"/>
        <v>33</v>
      </c>
      <c r="AF65" s="85"/>
      <c r="AG65" s="86">
        <f t="shared" si="1"/>
        <v>0</v>
      </c>
      <c r="AH65" s="87">
        <f t="shared" si="2"/>
        <v>0</v>
      </c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</row>
    <row r="66" spans="1:148" ht="22.5">
      <c r="A66" s="9">
        <v>59</v>
      </c>
      <c r="B66" s="13" t="s">
        <v>190</v>
      </c>
      <c r="C66" s="13" t="s">
        <v>189</v>
      </c>
      <c r="D66" s="9" t="s">
        <v>33</v>
      </c>
      <c r="E66" s="38">
        <v>30</v>
      </c>
      <c r="F66" s="9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10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11">
        <v>1</v>
      </c>
      <c r="V66" s="38">
        <v>0</v>
      </c>
      <c r="W66" s="38">
        <v>1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43">
        <v>15</v>
      </c>
      <c r="AE66" s="23">
        <f t="shared" si="3"/>
        <v>47</v>
      </c>
      <c r="AF66" s="85"/>
      <c r="AG66" s="86">
        <f t="shared" si="1"/>
        <v>0</v>
      </c>
      <c r="AH66" s="87">
        <f t="shared" si="2"/>
        <v>0</v>
      </c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</row>
    <row r="67" spans="1:148" ht="22.5">
      <c r="A67" s="9">
        <v>60</v>
      </c>
      <c r="B67" s="13" t="s">
        <v>188</v>
      </c>
      <c r="C67" s="13" t="s">
        <v>187</v>
      </c>
      <c r="D67" s="9" t="s">
        <v>33</v>
      </c>
      <c r="E67" s="38">
        <v>30</v>
      </c>
      <c r="F67" s="9">
        <v>0</v>
      </c>
      <c r="G67" s="38">
        <v>4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10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1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43">
        <v>20</v>
      </c>
      <c r="AE67" s="23">
        <f t="shared" si="3"/>
        <v>54</v>
      </c>
      <c r="AF67" s="85"/>
      <c r="AG67" s="86">
        <f t="shared" si="1"/>
        <v>0</v>
      </c>
      <c r="AH67" s="87">
        <f t="shared" si="2"/>
        <v>0</v>
      </c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</row>
    <row r="68" spans="1:148" ht="22.5">
      <c r="A68" s="9">
        <v>61</v>
      </c>
      <c r="B68" s="22" t="s">
        <v>186</v>
      </c>
      <c r="C68" s="13" t="s">
        <v>185</v>
      </c>
      <c r="D68" s="9" t="s">
        <v>33</v>
      </c>
      <c r="E68" s="38">
        <v>0</v>
      </c>
      <c r="F68" s="9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10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1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43">
        <v>5</v>
      </c>
      <c r="AE68" s="23">
        <f t="shared" si="3"/>
        <v>5</v>
      </c>
      <c r="AF68" s="85"/>
      <c r="AG68" s="86">
        <f t="shared" si="1"/>
        <v>0</v>
      </c>
      <c r="AH68" s="87">
        <f t="shared" si="2"/>
        <v>0</v>
      </c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</row>
    <row r="69" spans="1:148" ht="22.5">
      <c r="A69" s="9">
        <v>62</v>
      </c>
      <c r="B69" s="22" t="s">
        <v>184</v>
      </c>
      <c r="C69" s="13" t="s">
        <v>183</v>
      </c>
      <c r="D69" s="9" t="s">
        <v>33</v>
      </c>
      <c r="E69" s="38">
        <v>30</v>
      </c>
      <c r="F69" s="9">
        <v>0</v>
      </c>
      <c r="G69" s="38">
        <v>0</v>
      </c>
      <c r="H69" s="38">
        <v>0</v>
      </c>
      <c r="I69" s="38">
        <v>0</v>
      </c>
      <c r="J69" s="38">
        <v>0</v>
      </c>
      <c r="K69" s="63">
        <v>5</v>
      </c>
      <c r="L69" s="38">
        <v>0</v>
      </c>
      <c r="M69" s="10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11">
        <v>0</v>
      </c>
      <c r="V69" s="38">
        <v>0</v>
      </c>
      <c r="W69" s="40">
        <v>4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43">
        <v>10</v>
      </c>
      <c r="AE69" s="23">
        <f t="shared" si="3"/>
        <v>49</v>
      </c>
      <c r="AF69" s="85"/>
      <c r="AG69" s="86">
        <f t="shared" si="1"/>
        <v>0</v>
      </c>
      <c r="AH69" s="87">
        <f t="shared" si="2"/>
        <v>0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</row>
    <row r="70" spans="1:148" ht="22.5">
      <c r="A70" s="9">
        <v>63</v>
      </c>
      <c r="B70" s="22" t="s">
        <v>182</v>
      </c>
      <c r="C70" s="13" t="s">
        <v>181</v>
      </c>
      <c r="D70" s="9" t="s">
        <v>33</v>
      </c>
      <c r="E70" s="38">
        <v>0</v>
      </c>
      <c r="F70" s="9">
        <v>0</v>
      </c>
      <c r="G70" s="38">
        <v>0</v>
      </c>
      <c r="H70" s="38">
        <v>1</v>
      </c>
      <c r="I70" s="38">
        <v>0</v>
      </c>
      <c r="J70" s="38">
        <v>0</v>
      </c>
      <c r="K70" s="38">
        <v>0</v>
      </c>
      <c r="L70" s="38">
        <v>0</v>
      </c>
      <c r="M70" s="10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11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43">
        <v>4</v>
      </c>
      <c r="AE70" s="23">
        <f t="shared" si="3"/>
        <v>5</v>
      </c>
      <c r="AF70" s="85"/>
      <c r="AG70" s="86">
        <f t="shared" si="1"/>
        <v>0</v>
      </c>
      <c r="AH70" s="87">
        <f t="shared" si="2"/>
        <v>0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</row>
    <row r="71" spans="1:148" ht="22.5">
      <c r="A71" s="9">
        <v>64</v>
      </c>
      <c r="B71" s="22" t="s">
        <v>180</v>
      </c>
      <c r="C71" s="13" t="s">
        <v>179</v>
      </c>
      <c r="D71" s="9" t="s">
        <v>33</v>
      </c>
      <c r="E71" s="38">
        <v>0</v>
      </c>
      <c r="F71" s="9">
        <v>0</v>
      </c>
      <c r="G71" s="38">
        <v>0</v>
      </c>
      <c r="H71" s="38">
        <v>5</v>
      </c>
      <c r="I71" s="38">
        <v>0</v>
      </c>
      <c r="J71" s="38">
        <v>0</v>
      </c>
      <c r="K71" s="38">
        <v>0</v>
      </c>
      <c r="L71" s="38">
        <v>0</v>
      </c>
      <c r="M71" s="10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11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43">
        <v>25</v>
      </c>
      <c r="AE71" s="23">
        <f t="shared" si="3"/>
        <v>30</v>
      </c>
      <c r="AF71" s="85"/>
      <c r="AG71" s="86">
        <f t="shared" si="1"/>
        <v>0</v>
      </c>
      <c r="AH71" s="87">
        <f t="shared" si="2"/>
        <v>0</v>
      </c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</row>
    <row r="72" spans="1:148" ht="22.5">
      <c r="A72" s="29">
        <v>65</v>
      </c>
      <c r="B72" s="22" t="s">
        <v>178</v>
      </c>
      <c r="C72" s="13" t="s">
        <v>177</v>
      </c>
      <c r="D72" s="9" t="s">
        <v>33</v>
      </c>
      <c r="E72" s="38">
        <v>0</v>
      </c>
      <c r="F72" s="11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10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11">
        <v>0</v>
      </c>
      <c r="V72" s="38">
        <v>0</v>
      </c>
      <c r="W72" s="39">
        <v>0</v>
      </c>
      <c r="X72" s="38">
        <v>0</v>
      </c>
      <c r="Y72" s="38">
        <v>0</v>
      </c>
      <c r="Z72" s="62">
        <v>6</v>
      </c>
      <c r="AA72" s="38">
        <v>0</v>
      </c>
      <c r="AB72" s="38">
        <v>0</v>
      </c>
      <c r="AC72" s="38">
        <v>0</v>
      </c>
      <c r="AD72" s="43">
        <v>6</v>
      </c>
      <c r="AE72" s="23">
        <f t="shared" si="3"/>
        <v>12</v>
      </c>
      <c r="AF72" s="85"/>
      <c r="AG72" s="86">
        <f t="shared" si="1"/>
        <v>0</v>
      </c>
      <c r="AH72" s="87">
        <f t="shared" si="2"/>
        <v>0</v>
      </c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</row>
    <row r="73" spans="1:148" ht="22.5">
      <c r="A73" s="23">
        <v>66</v>
      </c>
      <c r="B73" s="22" t="s">
        <v>176</v>
      </c>
      <c r="C73" s="13" t="s">
        <v>175</v>
      </c>
      <c r="D73" s="9" t="s">
        <v>33</v>
      </c>
      <c r="E73" s="38">
        <v>0</v>
      </c>
      <c r="F73" s="11">
        <v>0</v>
      </c>
      <c r="G73" s="39">
        <v>3</v>
      </c>
      <c r="H73" s="39">
        <v>0</v>
      </c>
      <c r="I73" s="48">
        <v>10</v>
      </c>
      <c r="J73" s="9">
        <v>7</v>
      </c>
      <c r="K73" s="38">
        <v>0</v>
      </c>
      <c r="L73" s="38">
        <v>0</v>
      </c>
      <c r="M73" s="10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11">
        <v>0</v>
      </c>
      <c r="V73" s="39">
        <v>4</v>
      </c>
      <c r="W73" s="39">
        <v>0</v>
      </c>
      <c r="X73" s="57">
        <v>20</v>
      </c>
      <c r="Y73" s="48">
        <v>6</v>
      </c>
      <c r="Z73" s="62">
        <v>5</v>
      </c>
      <c r="AA73" s="38">
        <v>0</v>
      </c>
      <c r="AB73" s="38">
        <v>0</v>
      </c>
      <c r="AC73" s="38">
        <v>0</v>
      </c>
      <c r="AD73" s="43">
        <v>6</v>
      </c>
      <c r="AE73" s="23">
        <f t="shared" si="3"/>
        <v>61</v>
      </c>
      <c r="AF73" s="85"/>
      <c r="AG73" s="86">
        <f aca="true" t="shared" si="4" ref="AG73:AG112">AF73*1.23</f>
        <v>0</v>
      </c>
      <c r="AH73" s="87">
        <f aca="true" t="shared" si="5" ref="AH73:AH112">AE73*AG73</f>
        <v>0</v>
      </c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</row>
    <row r="74" spans="1:148" ht="45">
      <c r="A74" s="23">
        <v>67</v>
      </c>
      <c r="B74" s="13" t="s">
        <v>174</v>
      </c>
      <c r="C74" s="13" t="s">
        <v>173</v>
      </c>
      <c r="D74" s="9" t="s">
        <v>33</v>
      </c>
      <c r="E74" s="38">
        <v>0</v>
      </c>
      <c r="F74" s="11">
        <v>0</v>
      </c>
      <c r="G74" s="37">
        <v>2</v>
      </c>
      <c r="H74" s="38">
        <v>0</v>
      </c>
      <c r="I74" s="38">
        <v>0</v>
      </c>
      <c r="J74" s="38">
        <v>0</v>
      </c>
      <c r="K74" s="63">
        <v>1</v>
      </c>
      <c r="L74" s="38">
        <v>0</v>
      </c>
      <c r="M74" s="10">
        <v>0</v>
      </c>
      <c r="N74" s="40">
        <v>1</v>
      </c>
      <c r="O74" s="38">
        <v>0</v>
      </c>
      <c r="P74" s="38">
        <v>0</v>
      </c>
      <c r="Q74" s="38">
        <v>0</v>
      </c>
      <c r="R74" s="38">
        <v>0</v>
      </c>
      <c r="S74" s="61">
        <v>2</v>
      </c>
      <c r="T74" s="38">
        <v>0</v>
      </c>
      <c r="U74" s="11">
        <v>0</v>
      </c>
      <c r="V74" s="49">
        <v>1</v>
      </c>
      <c r="W74" s="40">
        <v>1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43">
        <v>15</v>
      </c>
      <c r="AE74" s="23">
        <f t="shared" si="3"/>
        <v>23</v>
      </c>
      <c r="AF74" s="85"/>
      <c r="AG74" s="86">
        <f t="shared" si="4"/>
        <v>0</v>
      </c>
      <c r="AH74" s="87">
        <f t="shared" si="5"/>
        <v>0</v>
      </c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</row>
    <row r="75" spans="1:148" ht="14.25">
      <c r="A75" s="23">
        <v>68</v>
      </c>
      <c r="B75" s="13" t="s">
        <v>172</v>
      </c>
      <c r="C75" s="13" t="s">
        <v>171</v>
      </c>
      <c r="D75" s="9" t="s">
        <v>33</v>
      </c>
      <c r="E75" s="38">
        <v>0</v>
      </c>
      <c r="F75" s="11">
        <v>0</v>
      </c>
      <c r="G75" s="39">
        <v>3</v>
      </c>
      <c r="H75" s="39">
        <v>0</v>
      </c>
      <c r="I75" s="38">
        <v>0</v>
      </c>
      <c r="J75" s="10">
        <v>5</v>
      </c>
      <c r="K75" s="38">
        <v>0</v>
      </c>
      <c r="L75" s="38">
        <v>0</v>
      </c>
      <c r="M75" s="10">
        <v>10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11">
        <v>0</v>
      </c>
      <c r="V75" s="39">
        <v>10</v>
      </c>
      <c r="W75" s="40">
        <v>0</v>
      </c>
      <c r="X75" s="57">
        <v>10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43">
        <v>10</v>
      </c>
      <c r="AE75" s="23">
        <f t="shared" si="3"/>
        <v>48</v>
      </c>
      <c r="AF75" s="85"/>
      <c r="AG75" s="86">
        <f t="shared" si="4"/>
        <v>0</v>
      </c>
      <c r="AH75" s="87">
        <f t="shared" si="5"/>
        <v>0</v>
      </c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</row>
    <row r="76" spans="1:148" ht="67.5">
      <c r="A76" s="23">
        <v>69</v>
      </c>
      <c r="B76" s="13" t="s">
        <v>170</v>
      </c>
      <c r="C76" s="13" t="s">
        <v>193</v>
      </c>
      <c r="D76" s="9" t="s">
        <v>33</v>
      </c>
      <c r="E76" s="38">
        <v>0</v>
      </c>
      <c r="F76" s="11">
        <v>0</v>
      </c>
      <c r="G76" s="38">
        <v>0</v>
      </c>
      <c r="H76" s="39">
        <v>0</v>
      </c>
      <c r="I76" s="38">
        <v>0</v>
      </c>
      <c r="J76" s="38">
        <v>0</v>
      </c>
      <c r="K76" s="63">
        <v>1</v>
      </c>
      <c r="L76" s="38">
        <v>0</v>
      </c>
      <c r="M76" s="10">
        <v>0</v>
      </c>
      <c r="N76" s="38">
        <v>0</v>
      </c>
      <c r="O76" s="39">
        <v>1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11">
        <v>0</v>
      </c>
      <c r="V76" s="38">
        <v>0</v>
      </c>
      <c r="W76" s="39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43">
        <v>20</v>
      </c>
      <c r="AE76" s="23">
        <f aca="true" t="shared" si="6" ref="AE76:AE102">SUM(E76:AD76)</f>
        <v>22</v>
      </c>
      <c r="AF76" s="85"/>
      <c r="AG76" s="86">
        <f t="shared" si="4"/>
        <v>0</v>
      </c>
      <c r="AH76" s="87">
        <f t="shared" si="5"/>
        <v>0</v>
      </c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</row>
    <row r="77" spans="1:148" ht="67.5">
      <c r="A77" s="23">
        <v>70</v>
      </c>
      <c r="B77" s="13" t="s">
        <v>169</v>
      </c>
      <c r="C77" s="13" t="s">
        <v>194</v>
      </c>
      <c r="D77" s="9" t="s">
        <v>33</v>
      </c>
      <c r="E77" s="38">
        <v>0</v>
      </c>
      <c r="F77" s="11">
        <v>0</v>
      </c>
      <c r="G77" s="38">
        <v>0</v>
      </c>
      <c r="H77" s="39">
        <v>0</v>
      </c>
      <c r="I77" s="38">
        <v>0</v>
      </c>
      <c r="J77" s="38">
        <v>0</v>
      </c>
      <c r="K77" s="63">
        <v>1</v>
      </c>
      <c r="L77" s="38">
        <v>0</v>
      </c>
      <c r="M77" s="10">
        <v>0</v>
      </c>
      <c r="N77" s="38">
        <v>0</v>
      </c>
      <c r="O77" s="39">
        <v>1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11">
        <v>0</v>
      </c>
      <c r="V77" s="38">
        <v>0</v>
      </c>
      <c r="W77" s="39">
        <v>1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43">
        <v>20</v>
      </c>
      <c r="AE77" s="23">
        <f t="shared" si="6"/>
        <v>23</v>
      </c>
      <c r="AF77" s="85"/>
      <c r="AG77" s="86">
        <f t="shared" si="4"/>
        <v>0</v>
      </c>
      <c r="AH77" s="87">
        <f t="shared" si="5"/>
        <v>0</v>
      </c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</row>
    <row r="78" spans="1:148" ht="90">
      <c r="A78" s="23">
        <v>71</v>
      </c>
      <c r="B78" s="22" t="s">
        <v>107</v>
      </c>
      <c r="C78" s="13" t="s">
        <v>108</v>
      </c>
      <c r="D78" s="9" t="s">
        <v>36</v>
      </c>
      <c r="E78" s="38">
        <v>0</v>
      </c>
      <c r="F78" s="10">
        <v>0</v>
      </c>
      <c r="G78" s="38">
        <v>0</v>
      </c>
      <c r="H78" s="37">
        <v>0</v>
      </c>
      <c r="I78" s="38">
        <v>0</v>
      </c>
      <c r="J78" s="38">
        <v>0</v>
      </c>
      <c r="K78" s="38">
        <v>0</v>
      </c>
      <c r="L78" s="38">
        <v>4</v>
      </c>
      <c r="M78" s="15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11">
        <v>0</v>
      </c>
      <c r="V78" s="38">
        <v>0</v>
      </c>
      <c r="W78" s="40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23">
        <f t="shared" si="6"/>
        <v>4</v>
      </c>
      <c r="AF78" s="85"/>
      <c r="AG78" s="86">
        <f t="shared" si="4"/>
        <v>0</v>
      </c>
      <c r="AH78" s="87">
        <f t="shared" si="5"/>
        <v>0</v>
      </c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</row>
    <row r="79" spans="1:148" ht="45">
      <c r="A79" s="23">
        <v>72</v>
      </c>
      <c r="B79" s="22" t="s">
        <v>109</v>
      </c>
      <c r="C79" s="13" t="s">
        <v>110</v>
      </c>
      <c r="D79" s="9" t="s">
        <v>33</v>
      </c>
      <c r="E79" s="38">
        <v>0</v>
      </c>
      <c r="F79" s="9">
        <v>0</v>
      </c>
      <c r="G79" s="38">
        <v>0</v>
      </c>
      <c r="H79" s="39">
        <v>0</v>
      </c>
      <c r="I79" s="38">
        <v>0</v>
      </c>
      <c r="J79" s="38">
        <v>0</v>
      </c>
      <c r="K79" s="63">
        <v>2</v>
      </c>
      <c r="L79" s="38">
        <v>0</v>
      </c>
      <c r="M79" s="10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11">
        <v>0</v>
      </c>
      <c r="V79" s="38">
        <v>0</v>
      </c>
      <c r="W79" s="40">
        <v>1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43">
        <v>4</v>
      </c>
      <c r="AE79" s="23">
        <f t="shared" si="6"/>
        <v>7</v>
      </c>
      <c r="AF79" s="85"/>
      <c r="AG79" s="86">
        <f t="shared" si="4"/>
        <v>0</v>
      </c>
      <c r="AH79" s="87">
        <f t="shared" si="5"/>
        <v>0</v>
      </c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</row>
    <row r="80" spans="1:148" ht="14.25">
      <c r="A80" s="14">
        <v>73</v>
      </c>
      <c r="B80" s="13" t="s">
        <v>197</v>
      </c>
      <c r="C80" s="13" t="s">
        <v>196</v>
      </c>
      <c r="D80" s="9" t="s">
        <v>195</v>
      </c>
      <c r="E80" s="38">
        <v>50</v>
      </c>
      <c r="F80" s="9">
        <v>1</v>
      </c>
      <c r="G80" s="37">
        <v>2</v>
      </c>
      <c r="H80" s="39">
        <v>0</v>
      </c>
      <c r="I80" s="38">
        <v>0</v>
      </c>
      <c r="J80" s="9">
        <v>4</v>
      </c>
      <c r="K80" s="63">
        <v>3</v>
      </c>
      <c r="L80" s="38">
        <v>0</v>
      </c>
      <c r="M80" s="10">
        <v>2</v>
      </c>
      <c r="N80" s="40">
        <v>10</v>
      </c>
      <c r="O80" s="39">
        <v>2</v>
      </c>
      <c r="P80" s="38">
        <v>0</v>
      </c>
      <c r="Q80" s="55">
        <v>1</v>
      </c>
      <c r="R80" s="38">
        <v>0</v>
      </c>
      <c r="S80" s="38">
        <v>0</v>
      </c>
      <c r="T80" s="38">
        <v>0</v>
      </c>
      <c r="U80" s="11">
        <v>0</v>
      </c>
      <c r="V80" s="49">
        <v>2</v>
      </c>
      <c r="W80" s="39">
        <v>1</v>
      </c>
      <c r="X80" s="38">
        <v>0</v>
      </c>
      <c r="Y80" s="38">
        <v>0</v>
      </c>
      <c r="Z80" s="62">
        <v>2</v>
      </c>
      <c r="AA80" s="38">
        <v>20</v>
      </c>
      <c r="AB80" s="38">
        <v>0</v>
      </c>
      <c r="AC80" s="38">
        <v>0</v>
      </c>
      <c r="AD80" s="43">
        <v>50</v>
      </c>
      <c r="AE80" s="23">
        <f t="shared" si="6"/>
        <v>150</v>
      </c>
      <c r="AF80" s="85"/>
      <c r="AG80" s="86">
        <f t="shared" si="4"/>
        <v>0</v>
      </c>
      <c r="AH80" s="87">
        <f t="shared" si="5"/>
        <v>0</v>
      </c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</row>
    <row r="81" spans="1:148" ht="33.75">
      <c r="A81" s="9">
        <v>74</v>
      </c>
      <c r="B81" s="22" t="s">
        <v>111</v>
      </c>
      <c r="C81" s="25" t="s">
        <v>112</v>
      </c>
      <c r="D81" s="9" t="s">
        <v>36</v>
      </c>
      <c r="E81" s="38">
        <v>200</v>
      </c>
      <c r="F81" s="11">
        <v>50</v>
      </c>
      <c r="G81" s="38">
        <v>0</v>
      </c>
      <c r="H81" s="38">
        <v>5</v>
      </c>
      <c r="I81" s="38">
        <v>0</v>
      </c>
      <c r="J81" s="38">
        <v>0</v>
      </c>
      <c r="K81" s="38">
        <v>0</v>
      </c>
      <c r="L81" s="38">
        <v>150</v>
      </c>
      <c r="M81" s="10">
        <v>0</v>
      </c>
      <c r="N81" s="38">
        <v>0</v>
      </c>
      <c r="O81" s="39">
        <v>5</v>
      </c>
      <c r="P81" s="38">
        <v>0</v>
      </c>
      <c r="Q81" s="38">
        <v>0</v>
      </c>
      <c r="R81" s="38">
        <v>0</v>
      </c>
      <c r="S81" s="58">
        <v>111</v>
      </c>
      <c r="T81" s="38">
        <v>0</v>
      </c>
      <c r="U81" s="11">
        <v>0</v>
      </c>
      <c r="V81" s="38">
        <v>0</v>
      </c>
      <c r="W81" s="40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23">
        <f t="shared" si="6"/>
        <v>521</v>
      </c>
      <c r="AF81" s="85"/>
      <c r="AG81" s="86">
        <f t="shared" si="4"/>
        <v>0</v>
      </c>
      <c r="AH81" s="87">
        <f t="shared" si="5"/>
        <v>0</v>
      </c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</row>
    <row r="82" spans="1:148" ht="45">
      <c r="A82" s="9">
        <v>75</v>
      </c>
      <c r="B82" s="22" t="s">
        <v>113</v>
      </c>
      <c r="C82" s="13" t="s">
        <v>114</v>
      </c>
      <c r="D82" s="9" t="s">
        <v>36</v>
      </c>
      <c r="E82" s="38">
        <v>0</v>
      </c>
      <c r="F82" s="9">
        <v>0</v>
      </c>
      <c r="G82" s="38">
        <v>0</v>
      </c>
      <c r="H82" s="38">
        <v>3</v>
      </c>
      <c r="I82" s="38">
        <v>0</v>
      </c>
      <c r="J82" s="38">
        <v>0</v>
      </c>
      <c r="K82" s="63">
        <v>5</v>
      </c>
      <c r="L82" s="38">
        <v>0</v>
      </c>
      <c r="M82" s="10">
        <v>0</v>
      </c>
      <c r="N82" s="39">
        <v>10</v>
      </c>
      <c r="O82" s="38"/>
      <c r="P82" s="39">
        <v>1</v>
      </c>
      <c r="Q82" s="38">
        <v>0</v>
      </c>
      <c r="R82" s="38">
        <v>0</v>
      </c>
      <c r="S82" s="38">
        <v>0</v>
      </c>
      <c r="T82" s="38">
        <v>0</v>
      </c>
      <c r="U82" s="11">
        <v>0</v>
      </c>
      <c r="V82" s="38">
        <v>0</v>
      </c>
      <c r="W82" s="40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43">
        <v>50</v>
      </c>
      <c r="AE82" s="23">
        <f t="shared" si="6"/>
        <v>69</v>
      </c>
      <c r="AF82" s="85"/>
      <c r="AG82" s="86">
        <f t="shared" si="4"/>
        <v>0</v>
      </c>
      <c r="AH82" s="87">
        <f t="shared" si="5"/>
        <v>0</v>
      </c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</row>
    <row r="83" spans="1:148" ht="45">
      <c r="A83" s="9">
        <v>76</v>
      </c>
      <c r="B83" s="22" t="s">
        <v>115</v>
      </c>
      <c r="C83" s="24" t="s">
        <v>116</v>
      </c>
      <c r="D83" s="9" t="s">
        <v>36</v>
      </c>
      <c r="E83" s="38">
        <v>0</v>
      </c>
      <c r="F83" s="11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10">
        <v>0</v>
      </c>
      <c r="N83" s="39">
        <v>2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11">
        <v>0</v>
      </c>
      <c r="V83" s="38">
        <v>0</v>
      </c>
      <c r="W83" s="39">
        <v>0</v>
      </c>
      <c r="X83" s="38">
        <v>0</v>
      </c>
      <c r="Y83" s="38">
        <v>0</v>
      </c>
      <c r="Z83" s="38">
        <v>0</v>
      </c>
      <c r="AA83" s="38">
        <v>2</v>
      </c>
      <c r="AB83" s="42">
        <v>3</v>
      </c>
      <c r="AC83" s="42">
        <v>3</v>
      </c>
      <c r="AD83" s="43">
        <v>20</v>
      </c>
      <c r="AE83" s="23">
        <f t="shared" si="6"/>
        <v>30</v>
      </c>
      <c r="AF83" s="85"/>
      <c r="AG83" s="86">
        <f t="shared" si="4"/>
        <v>0</v>
      </c>
      <c r="AH83" s="87">
        <f t="shared" si="5"/>
        <v>0</v>
      </c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</row>
    <row r="84" spans="1:148" ht="22.5">
      <c r="A84" s="9">
        <v>77</v>
      </c>
      <c r="B84" s="22" t="s">
        <v>199</v>
      </c>
      <c r="C84" s="13" t="s">
        <v>198</v>
      </c>
      <c r="D84" s="9" t="s">
        <v>36</v>
      </c>
      <c r="E84" s="38">
        <v>0</v>
      </c>
      <c r="F84" s="11">
        <v>100</v>
      </c>
      <c r="G84" s="38">
        <v>0</v>
      </c>
      <c r="H84" s="39">
        <v>0</v>
      </c>
      <c r="I84" s="38">
        <v>0</v>
      </c>
      <c r="J84" s="38">
        <v>0</v>
      </c>
      <c r="K84" s="63">
        <v>900</v>
      </c>
      <c r="L84" s="38">
        <v>0</v>
      </c>
      <c r="M84" s="10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61">
        <v>70</v>
      </c>
      <c r="T84" s="38">
        <v>0</v>
      </c>
      <c r="U84" s="11">
        <v>0</v>
      </c>
      <c r="V84" s="38">
        <v>0</v>
      </c>
      <c r="W84" s="39">
        <v>10</v>
      </c>
      <c r="X84" s="38">
        <v>0</v>
      </c>
      <c r="Y84" s="38">
        <v>0</v>
      </c>
      <c r="Z84" s="62">
        <v>3460</v>
      </c>
      <c r="AA84" s="38">
        <v>0</v>
      </c>
      <c r="AB84" s="42">
        <v>10</v>
      </c>
      <c r="AC84" s="38">
        <v>0</v>
      </c>
      <c r="AD84" s="43">
        <v>100</v>
      </c>
      <c r="AE84" s="23">
        <f t="shared" si="6"/>
        <v>4650</v>
      </c>
      <c r="AF84" s="85"/>
      <c r="AG84" s="86">
        <f t="shared" si="4"/>
        <v>0</v>
      </c>
      <c r="AH84" s="87">
        <f t="shared" si="5"/>
        <v>0</v>
      </c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</row>
    <row r="85" spans="1:148" ht="33.75">
      <c r="A85" s="9">
        <v>78</v>
      </c>
      <c r="B85" s="22" t="s">
        <v>117</v>
      </c>
      <c r="C85" s="13" t="s">
        <v>118</v>
      </c>
      <c r="D85" s="9" t="s">
        <v>33</v>
      </c>
      <c r="E85" s="38">
        <v>0</v>
      </c>
      <c r="F85" s="9">
        <v>0</v>
      </c>
      <c r="G85" s="38">
        <v>0</v>
      </c>
      <c r="H85" s="39">
        <v>0</v>
      </c>
      <c r="I85" s="38">
        <v>0</v>
      </c>
      <c r="J85" s="9">
        <v>15</v>
      </c>
      <c r="K85" s="63">
        <v>2</v>
      </c>
      <c r="L85" s="38">
        <v>0</v>
      </c>
      <c r="M85" s="10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11">
        <v>0</v>
      </c>
      <c r="V85" s="38">
        <v>0</v>
      </c>
      <c r="W85" s="40">
        <v>5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23">
        <f t="shared" si="6"/>
        <v>22</v>
      </c>
      <c r="AF85" s="85"/>
      <c r="AG85" s="86">
        <f t="shared" si="4"/>
        <v>0</v>
      </c>
      <c r="AH85" s="87">
        <f t="shared" si="5"/>
        <v>0</v>
      </c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</row>
    <row r="86" spans="1:148" ht="33.75">
      <c r="A86" s="9">
        <v>79</v>
      </c>
      <c r="B86" s="22" t="s">
        <v>119</v>
      </c>
      <c r="C86" s="13" t="s">
        <v>120</v>
      </c>
      <c r="D86" s="9" t="s">
        <v>33</v>
      </c>
      <c r="E86" s="38">
        <v>0</v>
      </c>
      <c r="F86" s="11">
        <v>0</v>
      </c>
      <c r="G86" s="38">
        <v>0</v>
      </c>
      <c r="H86" s="39">
        <v>0</v>
      </c>
      <c r="I86" s="38">
        <v>0</v>
      </c>
      <c r="J86" s="38">
        <v>0</v>
      </c>
      <c r="K86" s="63">
        <v>2</v>
      </c>
      <c r="L86" s="38">
        <v>0</v>
      </c>
      <c r="M86" s="10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16">
        <v>0</v>
      </c>
      <c r="V86" s="38">
        <v>0</v>
      </c>
      <c r="W86" s="39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23">
        <f t="shared" si="6"/>
        <v>2</v>
      </c>
      <c r="AF86" s="85"/>
      <c r="AG86" s="86">
        <f t="shared" si="4"/>
        <v>0</v>
      </c>
      <c r="AH86" s="87">
        <f t="shared" si="5"/>
        <v>0</v>
      </c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</row>
    <row r="87" spans="1:148" ht="33.75">
      <c r="A87" s="29">
        <v>80</v>
      </c>
      <c r="B87" s="22" t="s">
        <v>121</v>
      </c>
      <c r="C87" s="13" t="s">
        <v>122</v>
      </c>
      <c r="D87" s="9" t="s">
        <v>67</v>
      </c>
      <c r="E87" s="38">
        <v>0</v>
      </c>
      <c r="F87" s="9">
        <v>0</v>
      </c>
      <c r="G87" s="38">
        <v>0</v>
      </c>
      <c r="H87" s="38">
        <v>0</v>
      </c>
      <c r="I87" s="47">
        <v>200</v>
      </c>
      <c r="J87" s="38">
        <v>0</v>
      </c>
      <c r="K87" s="38">
        <v>0</v>
      </c>
      <c r="L87" s="38">
        <v>0</v>
      </c>
      <c r="M87" s="9">
        <v>20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11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23">
        <f t="shared" si="6"/>
        <v>220</v>
      </c>
      <c r="AF87" s="85"/>
      <c r="AG87" s="86">
        <f t="shared" si="4"/>
        <v>0</v>
      </c>
      <c r="AH87" s="87">
        <f t="shared" si="5"/>
        <v>0</v>
      </c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</row>
    <row r="88" spans="1:148" ht="22.5">
      <c r="A88" s="23">
        <v>81</v>
      </c>
      <c r="B88" s="22" t="s">
        <v>123</v>
      </c>
      <c r="C88" s="13" t="s">
        <v>124</v>
      </c>
      <c r="D88" s="9" t="s">
        <v>36</v>
      </c>
      <c r="E88" s="38">
        <v>0</v>
      </c>
      <c r="F88" s="9">
        <v>0</v>
      </c>
      <c r="G88" s="37">
        <v>20</v>
      </c>
      <c r="H88" s="38">
        <v>1</v>
      </c>
      <c r="I88" s="38">
        <v>0</v>
      </c>
      <c r="J88" s="9">
        <v>30</v>
      </c>
      <c r="K88" s="63">
        <v>2</v>
      </c>
      <c r="L88" s="38">
        <v>0</v>
      </c>
      <c r="M88" s="10">
        <v>0</v>
      </c>
      <c r="N88" s="38">
        <v>1</v>
      </c>
      <c r="O88" s="38">
        <v>1</v>
      </c>
      <c r="P88" s="38">
        <v>5</v>
      </c>
      <c r="Q88" s="55">
        <v>4</v>
      </c>
      <c r="R88" s="38">
        <v>0</v>
      </c>
      <c r="S88" s="38">
        <v>0</v>
      </c>
      <c r="T88" s="38">
        <v>0</v>
      </c>
      <c r="U88" s="11">
        <v>0</v>
      </c>
      <c r="V88" s="38">
        <v>0</v>
      </c>
      <c r="W88" s="40">
        <v>20</v>
      </c>
      <c r="X88" s="57">
        <v>20</v>
      </c>
      <c r="Y88" s="38">
        <v>0</v>
      </c>
      <c r="Z88" s="47">
        <v>3</v>
      </c>
      <c r="AA88" s="38">
        <v>20</v>
      </c>
      <c r="AB88" s="38">
        <v>0</v>
      </c>
      <c r="AC88" s="38">
        <v>0</v>
      </c>
      <c r="AD88" s="38">
        <v>0</v>
      </c>
      <c r="AE88" s="23">
        <f t="shared" si="6"/>
        <v>127</v>
      </c>
      <c r="AF88" s="85"/>
      <c r="AG88" s="86">
        <f t="shared" si="4"/>
        <v>0</v>
      </c>
      <c r="AH88" s="87">
        <f t="shared" si="5"/>
        <v>0</v>
      </c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</row>
    <row r="89" spans="1:148" ht="22.5">
      <c r="A89" s="23">
        <v>82</v>
      </c>
      <c r="B89" s="22" t="s">
        <v>125</v>
      </c>
      <c r="C89" s="13" t="s">
        <v>126</v>
      </c>
      <c r="D89" s="9" t="s">
        <v>67</v>
      </c>
      <c r="E89" s="38">
        <v>0</v>
      </c>
      <c r="F89" s="9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9">
        <v>0</v>
      </c>
      <c r="N89" s="38">
        <v>0</v>
      </c>
      <c r="O89" s="38">
        <v>0</v>
      </c>
      <c r="P89" s="38">
        <v>20</v>
      </c>
      <c r="Q89" s="38">
        <v>0</v>
      </c>
      <c r="R89" s="38">
        <v>0</v>
      </c>
      <c r="S89" s="38">
        <v>0</v>
      </c>
      <c r="T89" s="38">
        <v>0</v>
      </c>
      <c r="U89" s="11">
        <v>0</v>
      </c>
      <c r="V89" s="38">
        <v>0</v>
      </c>
      <c r="W89" s="39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23">
        <f t="shared" si="6"/>
        <v>20</v>
      </c>
      <c r="AF89" s="85"/>
      <c r="AG89" s="86">
        <f t="shared" si="4"/>
        <v>0</v>
      </c>
      <c r="AH89" s="87">
        <f t="shared" si="5"/>
        <v>0</v>
      </c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</row>
    <row r="90" spans="1:148" ht="22.5">
      <c r="A90" s="23">
        <v>83</v>
      </c>
      <c r="B90" s="52" t="s">
        <v>208</v>
      </c>
      <c r="C90" s="46" t="s">
        <v>209</v>
      </c>
      <c r="D90" s="38" t="s">
        <v>210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41">
        <v>30</v>
      </c>
      <c r="AE90" s="59">
        <f>SUM(E90:AD90)</f>
        <v>30</v>
      </c>
      <c r="AF90" s="85"/>
      <c r="AG90" s="86">
        <f t="shared" si="4"/>
        <v>0</v>
      </c>
      <c r="AH90" s="87">
        <f t="shared" si="5"/>
        <v>0</v>
      </c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</row>
    <row r="91" spans="1:148" ht="22.5">
      <c r="A91" s="23">
        <v>84</v>
      </c>
      <c r="B91" s="22" t="s">
        <v>127</v>
      </c>
      <c r="C91" s="13" t="s">
        <v>128</v>
      </c>
      <c r="D91" s="9" t="s">
        <v>67</v>
      </c>
      <c r="E91" s="38">
        <v>0</v>
      </c>
      <c r="F91" s="9">
        <v>0</v>
      </c>
      <c r="G91" s="38">
        <v>0</v>
      </c>
      <c r="H91" s="38">
        <v>0</v>
      </c>
      <c r="I91" s="38">
        <v>0</v>
      </c>
      <c r="J91" s="38">
        <v>0</v>
      </c>
      <c r="K91" s="63">
        <v>20</v>
      </c>
      <c r="L91" s="38">
        <v>0</v>
      </c>
      <c r="M91" s="9">
        <v>30</v>
      </c>
      <c r="N91" s="38">
        <v>0</v>
      </c>
      <c r="O91" s="38">
        <v>15</v>
      </c>
      <c r="P91" s="38">
        <v>30</v>
      </c>
      <c r="Q91" s="38">
        <v>0</v>
      </c>
      <c r="R91" s="38">
        <v>0</v>
      </c>
      <c r="S91" s="58">
        <v>30</v>
      </c>
      <c r="T91" s="38">
        <v>0</v>
      </c>
      <c r="U91" s="11">
        <v>10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23">
        <f t="shared" si="6"/>
        <v>135</v>
      </c>
      <c r="AF91" s="85"/>
      <c r="AG91" s="86">
        <f t="shared" si="4"/>
        <v>0</v>
      </c>
      <c r="AH91" s="87">
        <f t="shared" si="5"/>
        <v>0</v>
      </c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</row>
    <row r="92" spans="1:148" ht="22.5">
      <c r="A92" s="23">
        <v>85</v>
      </c>
      <c r="B92" s="22" t="s">
        <v>127</v>
      </c>
      <c r="C92" s="13" t="s">
        <v>129</v>
      </c>
      <c r="D92" s="9" t="s">
        <v>67</v>
      </c>
      <c r="E92" s="38">
        <v>0</v>
      </c>
      <c r="F92" s="9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9">
        <v>0</v>
      </c>
      <c r="N92" s="38">
        <v>0</v>
      </c>
      <c r="O92" s="38">
        <v>30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11">
        <v>0</v>
      </c>
      <c r="V92" s="38">
        <v>0</v>
      </c>
      <c r="W92" s="39">
        <v>0</v>
      </c>
      <c r="X92" s="38">
        <v>0</v>
      </c>
      <c r="Y92" s="38">
        <v>0</v>
      </c>
      <c r="Z92" s="38">
        <v>0</v>
      </c>
      <c r="AA92" s="38">
        <v>4</v>
      </c>
      <c r="AB92" s="38">
        <v>0</v>
      </c>
      <c r="AC92" s="38">
        <v>0</v>
      </c>
      <c r="AD92" s="38">
        <v>0</v>
      </c>
      <c r="AE92" s="23">
        <f t="shared" si="6"/>
        <v>34</v>
      </c>
      <c r="AF92" s="85"/>
      <c r="AG92" s="86">
        <f t="shared" si="4"/>
        <v>0</v>
      </c>
      <c r="AH92" s="87">
        <f t="shared" si="5"/>
        <v>0</v>
      </c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</row>
    <row r="93" spans="1:148" ht="45">
      <c r="A93" s="76">
        <v>86</v>
      </c>
      <c r="B93" s="22" t="s">
        <v>130</v>
      </c>
      <c r="C93" s="13" t="s">
        <v>131</v>
      </c>
      <c r="D93" s="9" t="s">
        <v>67</v>
      </c>
      <c r="E93" s="38">
        <v>0</v>
      </c>
      <c r="F93" s="9">
        <v>0</v>
      </c>
      <c r="G93" s="38">
        <v>30</v>
      </c>
      <c r="H93" s="38">
        <v>15</v>
      </c>
      <c r="I93" s="38">
        <v>0</v>
      </c>
      <c r="J93" s="9">
        <v>80</v>
      </c>
      <c r="K93" s="38">
        <v>0</v>
      </c>
      <c r="L93" s="38">
        <v>30</v>
      </c>
      <c r="M93" s="9">
        <v>0</v>
      </c>
      <c r="N93" s="38">
        <v>0</v>
      </c>
      <c r="O93" s="38">
        <v>0</v>
      </c>
      <c r="P93" s="38">
        <v>0</v>
      </c>
      <c r="Q93" s="55">
        <v>25</v>
      </c>
      <c r="R93" s="38">
        <v>0</v>
      </c>
      <c r="S93" s="38">
        <v>0</v>
      </c>
      <c r="T93" s="38">
        <v>0</v>
      </c>
      <c r="U93" s="11">
        <v>2</v>
      </c>
      <c r="V93" s="38">
        <v>0</v>
      </c>
      <c r="W93" s="39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43">
        <v>190</v>
      </c>
      <c r="AE93" s="23">
        <f t="shared" si="6"/>
        <v>372</v>
      </c>
      <c r="AF93" s="85"/>
      <c r="AG93" s="86">
        <f t="shared" si="4"/>
        <v>0</v>
      </c>
      <c r="AH93" s="87">
        <f t="shared" si="5"/>
        <v>0</v>
      </c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</row>
    <row r="94" spans="1:148" ht="22.5">
      <c r="A94" s="23">
        <v>87</v>
      </c>
      <c r="B94" s="27" t="s">
        <v>132</v>
      </c>
      <c r="C94" s="13" t="s">
        <v>133</v>
      </c>
      <c r="D94" s="9" t="s">
        <v>36</v>
      </c>
      <c r="E94" s="38">
        <v>0</v>
      </c>
      <c r="F94" s="9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5</v>
      </c>
      <c r="M94" s="9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9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44">
        <v>0</v>
      </c>
      <c r="AE94" s="23">
        <f t="shared" si="6"/>
        <v>5</v>
      </c>
      <c r="AF94" s="85"/>
      <c r="AG94" s="86">
        <f t="shared" si="4"/>
        <v>0</v>
      </c>
      <c r="AH94" s="87">
        <f t="shared" si="5"/>
        <v>0</v>
      </c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</row>
    <row r="95" spans="1:148" ht="22.5">
      <c r="A95" s="23">
        <v>88</v>
      </c>
      <c r="B95" s="22" t="s">
        <v>132</v>
      </c>
      <c r="C95" s="13" t="s">
        <v>226</v>
      </c>
      <c r="D95" s="9" t="s">
        <v>67</v>
      </c>
      <c r="E95" s="38">
        <v>0</v>
      </c>
      <c r="F95" s="9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9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11">
        <v>1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43">
        <v>0</v>
      </c>
      <c r="AE95" s="23">
        <f t="shared" si="6"/>
        <v>1</v>
      </c>
      <c r="AF95" s="85"/>
      <c r="AG95" s="86">
        <f t="shared" si="4"/>
        <v>0</v>
      </c>
      <c r="AH95" s="87">
        <f t="shared" si="5"/>
        <v>0</v>
      </c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</row>
    <row r="96" spans="1:148" ht="22.5">
      <c r="A96" s="23">
        <v>89</v>
      </c>
      <c r="B96" s="60" t="s">
        <v>211</v>
      </c>
      <c r="C96" s="53" t="s">
        <v>212</v>
      </c>
      <c r="D96" s="41" t="s">
        <v>67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78">
        <v>75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59">
        <f>SUM(E96:AD96)</f>
        <v>75</v>
      </c>
      <c r="AF96" s="85"/>
      <c r="AG96" s="86">
        <f t="shared" si="4"/>
        <v>0</v>
      </c>
      <c r="AH96" s="87">
        <f t="shared" si="5"/>
        <v>0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</row>
    <row r="97" spans="1:148" ht="45">
      <c r="A97" s="76">
        <v>90</v>
      </c>
      <c r="B97" s="45" t="s">
        <v>130</v>
      </c>
      <c r="C97" s="65" t="s">
        <v>219</v>
      </c>
      <c r="D97" s="38" t="s">
        <v>67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56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f>SUM(E97:AD97)</f>
        <v>56</v>
      </c>
      <c r="AF97" s="85"/>
      <c r="AG97" s="86">
        <f t="shared" si="4"/>
        <v>0</v>
      </c>
      <c r="AH97" s="87">
        <f t="shared" si="5"/>
        <v>0</v>
      </c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</row>
    <row r="98" spans="1:148" ht="56.25">
      <c r="A98" s="23">
        <v>91</v>
      </c>
      <c r="B98" s="22" t="s">
        <v>134</v>
      </c>
      <c r="C98" s="13" t="s">
        <v>135</v>
      </c>
      <c r="D98" s="9" t="s">
        <v>36</v>
      </c>
      <c r="E98" s="38">
        <v>50</v>
      </c>
      <c r="F98" s="9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10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11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43">
        <v>20</v>
      </c>
      <c r="AE98" s="23">
        <f t="shared" si="6"/>
        <v>70</v>
      </c>
      <c r="AF98" s="85"/>
      <c r="AG98" s="86">
        <f t="shared" si="4"/>
        <v>0</v>
      </c>
      <c r="AH98" s="87">
        <f t="shared" si="5"/>
        <v>0</v>
      </c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</row>
    <row r="99" spans="1:148" ht="191.25">
      <c r="A99" s="23">
        <v>92</v>
      </c>
      <c r="B99" s="22" t="s">
        <v>201</v>
      </c>
      <c r="C99" s="13" t="s">
        <v>200</v>
      </c>
      <c r="D99" s="9" t="s">
        <v>36</v>
      </c>
      <c r="E99" s="38">
        <v>500</v>
      </c>
      <c r="F99" s="10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420</v>
      </c>
      <c r="M99" s="10">
        <v>0</v>
      </c>
      <c r="N99" s="38">
        <v>0</v>
      </c>
      <c r="O99" s="40">
        <v>10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11">
        <v>0</v>
      </c>
      <c r="V99" s="38">
        <v>0</v>
      </c>
      <c r="W99" s="40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43">
        <v>50</v>
      </c>
      <c r="AE99" s="23">
        <f t="shared" si="6"/>
        <v>980</v>
      </c>
      <c r="AF99" s="85"/>
      <c r="AG99" s="86">
        <f t="shared" si="4"/>
        <v>0</v>
      </c>
      <c r="AH99" s="87">
        <f t="shared" si="5"/>
        <v>0</v>
      </c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</row>
    <row r="100" spans="1:148" ht="22.5">
      <c r="A100" s="23">
        <v>93</v>
      </c>
      <c r="B100" s="68" t="s">
        <v>225</v>
      </c>
      <c r="C100" s="67" t="s">
        <v>218</v>
      </c>
      <c r="D100" s="23" t="s">
        <v>36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79">
        <v>4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23">
        <f>SUM(E100:AD100)</f>
        <v>4</v>
      </c>
      <c r="AF100" s="85"/>
      <c r="AG100" s="86">
        <f t="shared" si="4"/>
        <v>0</v>
      </c>
      <c r="AH100" s="87">
        <f t="shared" si="5"/>
        <v>0</v>
      </c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</row>
    <row r="101" spans="1:148" ht="22.5">
      <c r="A101" s="23">
        <v>94</v>
      </c>
      <c r="B101" s="22" t="s">
        <v>136</v>
      </c>
      <c r="C101" s="13" t="s">
        <v>137</v>
      </c>
      <c r="D101" s="9" t="s">
        <v>36</v>
      </c>
      <c r="E101" s="38">
        <v>100</v>
      </c>
      <c r="F101" s="10">
        <v>0</v>
      </c>
      <c r="G101" s="38">
        <v>0</v>
      </c>
      <c r="H101" s="37">
        <v>0</v>
      </c>
      <c r="I101" s="48">
        <v>10</v>
      </c>
      <c r="J101" s="9">
        <v>10</v>
      </c>
      <c r="K101" s="63">
        <v>10</v>
      </c>
      <c r="L101" s="38">
        <v>0</v>
      </c>
      <c r="M101" s="10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11">
        <v>0</v>
      </c>
      <c r="V101" s="38">
        <v>0</v>
      </c>
      <c r="W101" s="40">
        <v>5</v>
      </c>
      <c r="X101" s="38">
        <v>0</v>
      </c>
      <c r="Y101" s="48">
        <v>9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23">
        <f t="shared" si="6"/>
        <v>144</v>
      </c>
      <c r="AF101" s="85"/>
      <c r="AG101" s="86">
        <f t="shared" si="4"/>
        <v>0</v>
      </c>
      <c r="AH101" s="87">
        <f t="shared" si="5"/>
        <v>0</v>
      </c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</row>
    <row r="102" spans="1:148" ht="33.75">
      <c r="A102" s="23">
        <v>95</v>
      </c>
      <c r="B102" s="22" t="s">
        <v>138</v>
      </c>
      <c r="C102" s="13" t="s">
        <v>139</v>
      </c>
      <c r="D102" s="9" t="s">
        <v>67</v>
      </c>
      <c r="E102" s="38">
        <v>0</v>
      </c>
      <c r="F102" s="9">
        <v>0</v>
      </c>
      <c r="G102" s="38">
        <v>0</v>
      </c>
      <c r="H102" s="37">
        <v>0</v>
      </c>
      <c r="I102" s="47">
        <v>10</v>
      </c>
      <c r="J102" s="9">
        <v>25</v>
      </c>
      <c r="K102" s="38">
        <v>0</v>
      </c>
      <c r="L102" s="38">
        <v>0</v>
      </c>
      <c r="M102" s="9">
        <v>2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11">
        <v>5</v>
      </c>
      <c r="V102" s="38">
        <v>0</v>
      </c>
      <c r="W102" s="40">
        <v>2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23">
        <f t="shared" si="6"/>
        <v>44</v>
      </c>
      <c r="AF102" s="85"/>
      <c r="AG102" s="86">
        <f t="shared" si="4"/>
        <v>0</v>
      </c>
      <c r="AH102" s="87">
        <f t="shared" si="5"/>
        <v>0</v>
      </c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</row>
    <row r="103" spans="1:148" ht="14.25">
      <c r="A103" s="23">
        <v>96</v>
      </c>
      <c r="B103" s="68" t="s">
        <v>223</v>
      </c>
      <c r="C103" s="56" t="s">
        <v>221</v>
      </c>
      <c r="D103" s="23" t="s">
        <v>36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79">
        <v>10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23">
        <f aca="true" t="shared" si="7" ref="AE103:AE112">SUM(E103:AD103)</f>
        <v>10</v>
      </c>
      <c r="AF103" s="85"/>
      <c r="AG103" s="86">
        <f t="shared" si="4"/>
        <v>0</v>
      </c>
      <c r="AH103" s="87">
        <f t="shared" si="5"/>
        <v>0</v>
      </c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</row>
    <row r="104" spans="1:148" ht="45">
      <c r="A104" s="23">
        <v>97</v>
      </c>
      <c r="B104" s="22" t="s">
        <v>140</v>
      </c>
      <c r="C104" s="13" t="s">
        <v>141</v>
      </c>
      <c r="D104" s="9" t="s">
        <v>33</v>
      </c>
      <c r="E104" s="38">
        <v>0</v>
      </c>
      <c r="F104" s="9">
        <v>0</v>
      </c>
      <c r="G104" s="38">
        <v>0</v>
      </c>
      <c r="H104" s="38">
        <v>0</v>
      </c>
      <c r="I104" s="38">
        <v>0</v>
      </c>
      <c r="J104" s="38">
        <v>0</v>
      </c>
      <c r="K104" s="63">
        <v>1</v>
      </c>
      <c r="L104" s="38">
        <v>0</v>
      </c>
      <c r="M104" s="10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11">
        <v>0</v>
      </c>
      <c r="V104" s="38">
        <v>0</v>
      </c>
      <c r="W104" s="38">
        <v>1</v>
      </c>
      <c r="X104" s="38">
        <v>0</v>
      </c>
      <c r="Y104" s="38">
        <v>0</v>
      </c>
      <c r="Z104" s="38">
        <v>0</v>
      </c>
      <c r="AA104" s="38">
        <v>0</v>
      </c>
      <c r="AB104" s="42">
        <v>10</v>
      </c>
      <c r="AC104" s="38">
        <v>0</v>
      </c>
      <c r="AD104" s="43">
        <v>50</v>
      </c>
      <c r="AE104" s="23">
        <f t="shared" si="7"/>
        <v>62</v>
      </c>
      <c r="AF104" s="85"/>
      <c r="AG104" s="86">
        <f t="shared" si="4"/>
        <v>0</v>
      </c>
      <c r="AH104" s="87">
        <f t="shared" si="5"/>
        <v>0</v>
      </c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</row>
    <row r="105" spans="1:148" ht="45">
      <c r="A105" s="23">
        <v>98</v>
      </c>
      <c r="B105" s="22" t="s">
        <v>142</v>
      </c>
      <c r="C105" s="13" t="s">
        <v>143</v>
      </c>
      <c r="D105" s="9" t="s">
        <v>33</v>
      </c>
      <c r="E105" s="38">
        <v>0</v>
      </c>
      <c r="F105" s="9">
        <v>0</v>
      </c>
      <c r="G105" s="38">
        <v>0</v>
      </c>
      <c r="H105" s="38">
        <v>0</v>
      </c>
      <c r="I105" s="38">
        <v>0</v>
      </c>
      <c r="J105" s="38">
        <v>0</v>
      </c>
      <c r="K105" s="63">
        <v>1</v>
      </c>
      <c r="L105" s="38">
        <v>0</v>
      </c>
      <c r="M105" s="10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11">
        <v>0</v>
      </c>
      <c r="V105" s="38">
        <v>0</v>
      </c>
      <c r="W105" s="38">
        <v>1</v>
      </c>
      <c r="X105" s="38">
        <v>0</v>
      </c>
      <c r="Y105" s="38">
        <v>0</v>
      </c>
      <c r="Z105" s="38">
        <v>0</v>
      </c>
      <c r="AA105" s="38">
        <v>0</v>
      </c>
      <c r="AB105" s="42">
        <v>10</v>
      </c>
      <c r="AC105" s="38">
        <v>0</v>
      </c>
      <c r="AD105" s="43">
        <v>20</v>
      </c>
      <c r="AE105" s="23">
        <f t="shared" si="7"/>
        <v>32</v>
      </c>
      <c r="AF105" s="85"/>
      <c r="AG105" s="86">
        <f t="shared" si="4"/>
        <v>0</v>
      </c>
      <c r="AH105" s="87">
        <f t="shared" si="5"/>
        <v>0</v>
      </c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</row>
    <row r="106" spans="1:148" ht="22.5">
      <c r="A106" s="23">
        <v>99</v>
      </c>
      <c r="B106" s="22" t="s">
        <v>144</v>
      </c>
      <c r="C106" s="13" t="s">
        <v>145</v>
      </c>
      <c r="D106" s="9" t="s">
        <v>36</v>
      </c>
      <c r="E106" s="38">
        <v>200</v>
      </c>
      <c r="F106" s="9">
        <v>20</v>
      </c>
      <c r="G106" s="38">
        <v>50</v>
      </c>
      <c r="H106" s="38">
        <v>0</v>
      </c>
      <c r="I106" s="47">
        <v>100</v>
      </c>
      <c r="J106" s="38">
        <v>0</v>
      </c>
      <c r="K106" s="63">
        <v>50</v>
      </c>
      <c r="L106" s="38">
        <v>0</v>
      </c>
      <c r="M106" s="9">
        <v>50</v>
      </c>
      <c r="N106" s="11">
        <v>0</v>
      </c>
      <c r="O106" s="38">
        <v>29</v>
      </c>
      <c r="P106" s="38">
        <v>0</v>
      </c>
      <c r="Q106" s="38">
        <v>0</v>
      </c>
      <c r="R106" s="38">
        <v>0</v>
      </c>
      <c r="S106" s="58">
        <v>100</v>
      </c>
      <c r="T106" s="38">
        <v>0</v>
      </c>
      <c r="U106" s="11">
        <v>30</v>
      </c>
      <c r="V106" s="38">
        <v>50</v>
      </c>
      <c r="W106" s="38">
        <v>30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3">
        <f t="shared" si="7"/>
        <v>709</v>
      </c>
      <c r="AF106" s="85"/>
      <c r="AG106" s="86">
        <f t="shared" si="4"/>
        <v>0</v>
      </c>
      <c r="AH106" s="87">
        <f t="shared" si="5"/>
        <v>0</v>
      </c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</row>
    <row r="107" spans="1:148" ht="22.5">
      <c r="A107" s="23">
        <v>100</v>
      </c>
      <c r="B107" s="22" t="s">
        <v>204</v>
      </c>
      <c r="C107" s="13" t="s">
        <v>203</v>
      </c>
      <c r="D107" s="9" t="s">
        <v>36</v>
      </c>
      <c r="E107" s="38">
        <v>0</v>
      </c>
      <c r="F107" s="9">
        <v>0</v>
      </c>
      <c r="G107" s="38">
        <v>0</v>
      </c>
      <c r="H107" s="38">
        <v>0</v>
      </c>
      <c r="I107" s="38">
        <v>0</v>
      </c>
      <c r="J107" s="9">
        <v>20</v>
      </c>
      <c r="K107" s="63">
        <v>5</v>
      </c>
      <c r="L107" s="38">
        <v>60</v>
      </c>
      <c r="M107" s="9">
        <v>0</v>
      </c>
      <c r="N107" s="38">
        <v>10</v>
      </c>
      <c r="O107" s="38">
        <v>5</v>
      </c>
      <c r="P107" s="38">
        <v>5</v>
      </c>
      <c r="Q107" s="38">
        <v>0</v>
      </c>
      <c r="R107" s="38">
        <v>0</v>
      </c>
      <c r="S107" s="61">
        <v>10</v>
      </c>
      <c r="T107" s="38">
        <v>0</v>
      </c>
      <c r="U107" s="11">
        <v>0</v>
      </c>
      <c r="V107" s="50">
        <v>5</v>
      </c>
      <c r="W107" s="38">
        <v>10</v>
      </c>
      <c r="X107" s="38">
        <v>0</v>
      </c>
      <c r="Y107" s="38">
        <v>0</v>
      </c>
      <c r="Z107" s="38">
        <v>0</v>
      </c>
      <c r="AA107" s="38">
        <v>103</v>
      </c>
      <c r="AB107" s="38">
        <v>0</v>
      </c>
      <c r="AC107" s="38">
        <v>0</v>
      </c>
      <c r="AD107" s="43">
        <v>50</v>
      </c>
      <c r="AE107" s="23">
        <f t="shared" si="7"/>
        <v>283</v>
      </c>
      <c r="AF107" s="85"/>
      <c r="AG107" s="86">
        <f t="shared" si="4"/>
        <v>0</v>
      </c>
      <c r="AH107" s="87">
        <f t="shared" si="5"/>
        <v>0</v>
      </c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</row>
    <row r="108" spans="1:148" ht="22.5">
      <c r="A108" s="23">
        <v>101</v>
      </c>
      <c r="B108" s="22" t="s">
        <v>205</v>
      </c>
      <c r="C108" s="13" t="s">
        <v>202</v>
      </c>
      <c r="D108" s="9" t="s">
        <v>36</v>
      </c>
      <c r="E108" s="38">
        <v>0</v>
      </c>
      <c r="F108" s="9">
        <v>0</v>
      </c>
      <c r="G108" s="38">
        <v>0</v>
      </c>
      <c r="H108" s="38">
        <v>0</v>
      </c>
      <c r="I108" s="38">
        <v>0</v>
      </c>
      <c r="J108" s="9">
        <v>20</v>
      </c>
      <c r="K108" s="63">
        <v>5</v>
      </c>
      <c r="L108" s="38">
        <v>60</v>
      </c>
      <c r="M108" s="9">
        <v>0</v>
      </c>
      <c r="N108" s="38">
        <v>10</v>
      </c>
      <c r="O108" s="38">
        <v>10</v>
      </c>
      <c r="P108" s="38">
        <v>5</v>
      </c>
      <c r="Q108" s="38">
        <v>0</v>
      </c>
      <c r="R108" s="38">
        <v>0</v>
      </c>
      <c r="S108" s="61">
        <v>33</v>
      </c>
      <c r="T108" s="38">
        <v>0</v>
      </c>
      <c r="U108" s="11">
        <v>1</v>
      </c>
      <c r="V108" s="50">
        <v>20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43">
        <v>51</v>
      </c>
      <c r="AE108" s="23">
        <f t="shared" si="7"/>
        <v>215</v>
      </c>
      <c r="AF108" s="85"/>
      <c r="AG108" s="86">
        <f t="shared" si="4"/>
        <v>0</v>
      </c>
      <c r="AH108" s="87">
        <f t="shared" si="5"/>
        <v>0</v>
      </c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</row>
    <row r="109" spans="1:148" ht="33.75">
      <c r="A109" s="23">
        <v>102</v>
      </c>
      <c r="B109" s="22" t="s">
        <v>146</v>
      </c>
      <c r="C109" s="13" t="s">
        <v>147</v>
      </c>
      <c r="D109" s="9" t="s">
        <v>33</v>
      </c>
      <c r="E109" s="38">
        <v>0</v>
      </c>
      <c r="F109" s="9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9">
        <v>0</v>
      </c>
      <c r="N109" s="38">
        <v>0</v>
      </c>
      <c r="O109" s="38">
        <v>0</v>
      </c>
      <c r="P109" s="38">
        <v>0</v>
      </c>
      <c r="Q109" s="55">
        <v>40</v>
      </c>
      <c r="R109" s="38">
        <v>0</v>
      </c>
      <c r="S109" s="38">
        <v>0</v>
      </c>
      <c r="T109" s="38">
        <v>0</v>
      </c>
      <c r="U109" s="11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23">
        <f t="shared" si="7"/>
        <v>40</v>
      </c>
      <c r="AF109" s="85"/>
      <c r="AG109" s="86">
        <f t="shared" si="4"/>
        <v>0</v>
      </c>
      <c r="AH109" s="87">
        <f t="shared" si="5"/>
        <v>0</v>
      </c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</row>
    <row r="110" spans="1:148" ht="14.25">
      <c r="A110" s="23">
        <v>103</v>
      </c>
      <c r="B110" s="22" t="s">
        <v>149</v>
      </c>
      <c r="C110" s="13" t="s">
        <v>148</v>
      </c>
      <c r="D110" s="9" t="s">
        <v>33</v>
      </c>
      <c r="E110" s="38">
        <v>0</v>
      </c>
      <c r="F110" s="9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10">
        <v>0</v>
      </c>
      <c r="N110" s="38">
        <v>0</v>
      </c>
      <c r="O110" s="38">
        <v>2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11">
        <v>0</v>
      </c>
      <c r="V110" s="38">
        <v>5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43">
        <v>57</v>
      </c>
      <c r="AE110" s="23">
        <f t="shared" si="7"/>
        <v>64</v>
      </c>
      <c r="AF110" s="85"/>
      <c r="AG110" s="86">
        <f t="shared" si="4"/>
        <v>0</v>
      </c>
      <c r="AH110" s="87">
        <f t="shared" si="5"/>
        <v>0</v>
      </c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</row>
    <row r="111" spans="1:148" ht="14.25">
      <c r="A111" s="23">
        <v>104</v>
      </c>
      <c r="B111" s="22" t="s">
        <v>150</v>
      </c>
      <c r="C111" s="13" t="s">
        <v>148</v>
      </c>
      <c r="D111" s="9" t="s">
        <v>33</v>
      </c>
      <c r="E111" s="38">
        <v>0</v>
      </c>
      <c r="F111" s="9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10">
        <v>0</v>
      </c>
      <c r="N111" s="38">
        <v>0</v>
      </c>
      <c r="O111" s="38">
        <v>2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11">
        <v>0</v>
      </c>
      <c r="V111" s="38">
        <v>5</v>
      </c>
      <c r="W111" s="38">
        <v>2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43">
        <v>20</v>
      </c>
      <c r="AE111" s="23">
        <f t="shared" si="7"/>
        <v>29</v>
      </c>
      <c r="AF111" s="85"/>
      <c r="AG111" s="86">
        <f t="shared" si="4"/>
        <v>0</v>
      </c>
      <c r="AH111" s="87">
        <f t="shared" si="5"/>
        <v>0</v>
      </c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</row>
    <row r="112" spans="1:42" ht="31.5" customHeight="1" thickBot="1">
      <c r="A112" s="59">
        <v>105</v>
      </c>
      <c r="B112" s="90" t="s">
        <v>151</v>
      </c>
      <c r="C112" s="91" t="s">
        <v>152</v>
      </c>
      <c r="D112" s="29" t="s">
        <v>33</v>
      </c>
      <c r="E112" s="41">
        <v>0</v>
      </c>
      <c r="F112" s="29">
        <v>0</v>
      </c>
      <c r="G112" s="41">
        <v>0</v>
      </c>
      <c r="H112" s="41">
        <v>10</v>
      </c>
      <c r="I112" s="41">
        <v>0</v>
      </c>
      <c r="J112" s="29">
        <v>30</v>
      </c>
      <c r="K112" s="41">
        <v>0</v>
      </c>
      <c r="L112" s="41">
        <v>0</v>
      </c>
      <c r="M112" s="92">
        <v>0</v>
      </c>
      <c r="N112" s="41">
        <v>0</v>
      </c>
      <c r="O112" s="41">
        <v>2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16">
        <v>0</v>
      </c>
      <c r="V112" s="93">
        <v>10</v>
      </c>
      <c r="W112" s="93">
        <v>3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94">
        <v>20</v>
      </c>
      <c r="AE112" s="59">
        <f t="shared" si="7"/>
        <v>75</v>
      </c>
      <c r="AF112" s="97"/>
      <c r="AG112" s="98">
        <f t="shared" si="4"/>
        <v>0</v>
      </c>
      <c r="AH112" s="99">
        <f t="shared" si="5"/>
        <v>0</v>
      </c>
      <c r="AI112" s="12"/>
      <c r="AJ112" s="2"/>
      <c r="AK112" s="2"/>
      <c r="AL112" s="2"/>
      <c r="AM112" s="2"/>
      <c r="AN112" s="2"/>
      <c r="AO112" s="2"/>
      <c r="AP112" s="2"/>
    </row>
    <row r="113" spans="1:42" ht="31.5" customHeight="1" thickBot="1">
      <c r="A113" s="95" t="s">
        <v>230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6"/>
      <c r="AF113" s="100"/>
      <c r="AG113" s="101"/>
      <c r="AH113" s="102">
        <f>SUM(AH8:AH112)</f>
        <v>0</v>
      </c>
      <c r="AI113" s="12"/>
      <c r="AJ113" s="2"/>
      <c r="AK113" s="2"/>
      <c r="AL113" s="2"/>
      <c r="AM113" s="2"/>
      <c r="AN113" s="2"/>
      <c r="AO113" s="2"/>
      <c r="AP113" s="2"/>
    </row>
    <row r="114" spans="35:42" ht="31.5" customHeight="1">
      <c r="AI114" s="12"/>
      <c r="AJ114" s="2"/>
      <c r="AK114" s="2"/>
      <c r="AL114" s="2"/>
      <c r="AM114" s="2"/>
      <c r="AN114" s="2"/>
      <c r="AO114" s="2"/>
      <c r="AP114" s="2"/>
    </row>
    <row r="115" spans="35:42" ht="42.75" customHeight="1">
      <c r="AI115" s="12"/>
      <c r="AJ115" s="2"/>
      <c r="AK115" s="2"/>
      <c r="AL115" s="2"/>
      <c r="AM115" s="2"/>
      <c r="AN115" s="2"/>
      <c r="AO115" s="2"/>
      <c r="AP115" s="2"/>
    </row>
    <row r="116" spans="35:42" ht="31.5" customHeight="1">
      <c r="AI116" s="12"/>
      <c r="AJ116" s="2"/>
      <c r="AK116" s="2"/>
      <c r="AL116" s="2"/>
      <c r="AM116" s="2"/>
      <c r="AN116" s="2"/>
      <c r="AO116" s="2"/>
      <c r="AP116" s="2"/>
    </row>
    <row r="117" spans="35:42" ht="31.5" customHeight="1">
      <c r="AI117" s="12"/>
      <c r="AJ117" s="2"/>
      <c r="AK117" s="2"/>
      <c r="AL117" s="2"/>
      <c r="AM117" s="2"/>
      <c r="AN117" s="2"/>
      <c r="AO117" s="2"/>
      <c r="AP117" s="2"/>
    </row>
    <row r="118" spans="35:42" ht="31.5" customHeight="1">
      <c r="AI118" s="12"/>
      <c r="AJ118" s="2"/>
      <c r="AK118" s="2"/>
      <c r="AL118" s="2"/>
      <c r="AM118" s="2"/>
      <c r="AN118" s="2"/>
      <c r="AO118" s="2"/>
      <c r="AP118" s="2"/>
    </row>
    <row r="119" spans="35:42" ht="31.5" customHeight="1">
      <c r="AI119" s="12"/>
      <c r="AJ119" s="2"/>
      <c r="AK119" s="2"/>
      <c r="AL119" s="2"/>
      <c r="AM119" s="2"/>
      <c r="AN119" s="2"/>
      <c r="AO119" s="2"/>
      <c r="AP119" s="2"/>
    </row>
    <row r="120" spans="35:42" ht="31.5" customHeight="1">
      <c r="AI120" s="12"/>
      <c r="AJ120" s="2"/>
      <c r="AK120" s="2"/>
      <c r="AL120" s="2"/>
      <c r="AM120" s="2"/>
      <c r="AN120" s="2"/>
      <c r="AO120" s="2"/>
      <c r="AP120" s="2"/>
    </row>
    <row r="121" spans="1:42" ht="24" customHeight="1">
      <c r="A121" s="35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8"/>
      <c r="AB121" s="18"/>
      <c r="AC121" s="18"/>
      <c r="AD121" s="18"/>
      <c r="AE121" s="2"/>
      <c r="AF121" s="2"/>
      <c r="AI121" s="2"/>
      <c r="AJ121" s="2"/>
      <c r="AK121" s="2"/>
      <c r="AL121" s="2"/>
      <c r="AM121" s="2"/>
      <c r="AN121" s="2"/>
      <c r="AO121" s="2"/>
      <c r="AP121" s="2"/>
    </row>
    <row r="122" ht="14.25">
      <c r="A122" s="35"/>
    </row>
    <row r="123" ht="14.25">
      <c r="A123" s="35"/>
    </row>
    <row r="124" ht="14.25">
      <c r="A124" s="77"/>
    </row>
    <row r="125" ht="14.25">
      <c r="A125" s="77"/>
    </row>
    <row r="126" ht="14.25">
      <c r="A126" s="77"/>
    </row>
    <row r="127" ht="14.25">
      <c r="A127" s="35"/>
    </row>
    <row r="128" ht="14.25">
      <c r="A128" s="35"/>
    </row>
    <row r="129" ht="14.25">
      <c r="A129" s="35"/>
    </row>
    <row r="130" ht="14.25">
      <c r="A130" s="35"/>
    </row>
    <row r="131" ht="14.25">
      <c r="A131" s="35"/>
    </row>
    <row r="132" ht="14.25">
      <c r="A132" s="35"/>
    </row>
    <row r="133" ht="14.25">
      <c r="A133" s="35"/>
    </row>
    <row r="134" ht="14.25">
      <c r="A134" s="35"/>
    </row>
    <row r="135" ht="14.25">
      <c r="A135" s="35"/>
    </row>
    <row r="136" ht="14.25">
      <c r="A136" s="35"/>
    </row>
    <row r="137" ht="14.25">
      <c r="A137" s="35"/>
    </row>
    <row r="138" ht="14.25">
      <c r="A138" s="35"/>
    </row>
    <row r="139" ht="14.25">
      <c r="A139" s="35"/>
    </row>
    <row r="140" ht="14.25">
      <c r="A140" s="35"/>
    </row>
    <row r="141" ht="14.25">
      <c r="A141" s="35"/>
    </row>
    <row r="142" ht="14.25">
      <c r="A142" s="35"/>
    </row>
    <row r="143" ht="14.25">
      <c r="A143" s="35"/>
    </row>
    <row r="144" ht="14.25">
      <c r="A144" s="35"/>
    </row>
    <row r="145" ht="14.25">
      <c r="A145" s="35"/>
    </row>
    <row r="146" ht="14.25">
      <c r="A146" s="35"/>
    </row>
    <row r="147" ht="14.25">
      <c r="A147" s="35"/>
    </row>
    <row r="148" ht="14.25">
      <c r="A148" s="35"/>
    </row>
    <row r="149" ht="14.25">
      <c r="A149" s="35"/>
    </row>
    <row r="150" ht="14.25">
      <c r="A150" s="35"/>
    </row>
    <row r="151" ht="14.25">
      <c r="A151" s="35"/>
    </row>
    <row r="152" ht="14.25">
      <c r="A152" s="35"/>
    </row>
    <row r="153" ht="14.25">
      <c r="A153" s="35"/>
    </row>
    <row r="154" ht="14.25">
      <c r="A154" s="35"/>
    </row>
    <row r="155" ht="14.25">
      <c r="A155" s="35"/>
    </row>
    <row r="156" ht="14.25">
      <c r="A156" s="36"/>
    </row>
    <row r="157" ht="14.25">
      <c r="A157" s="36"/>
    </row>
    <row r="158" ht="14.25">
      <c r="A158" s="34"/>
    </row>
  </sheetData>
  <sheetProtection/>
  <mergeCells count="5">
    <mergeCell ref="C1:D1"/>
    <mergeCell ref="B2:C2"/>
    <mergeCell ref="B3:C3"/>
    <mergeCell ref="E4:AD5"/>
    <mergeCell ref="A113:AE113"/>
  </mergeCells>
  <printOptions/>
  <pageMargins left="0.7086614173228347" right="0.7086614173228347" top="1.535433070866142" bottom="1.535433070866142" header="1.141732283464567" footer="1.141732283464567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Milewski Łukasz</dc:creator>
  <cp:keywords/>
  <dc:description/>
  <cp:lastModifiedBy>ckwb</cp:lastModifiedBy>
  <cp:lastPrinted>2020-10-22T08:40:49Z</cp:lastPrinted>
  <dcterms:created xsi:type="dcterms:W3CDTF">2017-06-05T09:07:38Z</dcterms:created>
  <dcterms:modified xsi:type="dcterms:W3CDTF">2020-10-22T08:41:35Z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